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1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RO\ARO Implementations\"/>
    </mc:Choice>
  </mc:AlternateContent>
  <xr:revisionPtr revIDLastSave="0" documentId="13_ncr:1_{C8C2E9BD-1250-4596-B425-16DC3D1E8A69}" xr6:coauthVersionLast="47" xr6:coauthVersionMax="47" xr10:uidLastSave="{00000000-0000-0000-0000-000000000000}"/>
  <bookViews>
    <workbookView xWindow="22932" yWindow="-108" windowWidth="23256" windowHeight="12576" firstSheet="2" activeTab="2" xr2:uid="{00000000-000D-0000-FFFF-FFFF00000000}"/>
  </bookViews>
  <sheets>
    <sheet name="Old LLR Well Abandonment" sheetId="1" r:id="rId1"/>
    <sheet name="New LLR Well Abandonment" sheetId="6" r:id="rId2"/>
    <sheet name="Abd Differences" sheetId="7" r:id="rId3"/>
    <sheet name="LLR Well Reclamation" sheetId="2" r:id="rId4"/>
    <sheet name="XI 2024 Well Recl" sheetId="8" r:id="rId5"/>
    <sheet name="Recl Differences" sheetId="9" r:id="rId6"/>
    <sheet name="LLR Facility Liability" sheetId="3" r:id="rId7"/>
    <sheet name="XI 2024 Facility Liab" sheetId="10" r:id="rId8"/>
    <sheet name="Facility Differences" sheetId="11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7" i="7" l="1"/>
  <c r="K97" i="7"/>
  <c r="J97" i="7"/>
  <c r="I97" i="7"/>
  <c r="H97" i="7"/>
  <c r="G97" i="7"/>
  <c r="F97" i="7"/>
  <c r="E97" i="7"/>
  <c r="D97" i="7"/>
  <c r="C97" i="7"/>
  <c r="L96" i="7"/>
  <c r="K96" i="7"/>
  <c r="J96" i="7"/>
  <c r="I96" i="7"/>
  <c r="H96" i="7"/>
  <c r="G96" i="7"/>
  <c r="F96" i="7"/>
  <c r="E96" i="7"/>
  <c r="D96" i="7"/>
  <c r="C96" i="7"/>
  <c r="L95" i="7"/>
  <c r="K95" i="7"/>
  <c r="J95" i="7"/>
  <c r="I95" i="7"/>
  <c r="H95" i="7"/>
  <c r="G95" i="7"/>
  <c r="F95" i="7"/>
  <c r="E95" i="7"/>
  <c r="D95" i="7"/>
  <c r="C95" i="7"/>
  <c r="L94" i="7"/>
  <c r="K94" i="7"/>
  <c r="J94" i="7"/>
  <c r="I94" i="7"/>
  <c r="H94" i="7"/>
  <c r="G94" i="7"/>
  <c r="F94" i="7"/>
  <c r="E94" i="7"/>
  <c r="D94" i="7"/>
  <c r="C94" i="7"/>
  <c r="L93" i="7"/>
  <c r="K93" i="7"/>
  <c r="J93" i="7"/>
  <c r="I93" i="7"/>
  <c r="H93" i="7"/>
  <c r="G93" i="7"/>
  <c r="F93" i="7"/>
  <c r="E93" i="7"/>
  <c r="D93" i="7"/>
  <c r="C93" i="7"/>
  <c r="L92" i="7"/>
  <c r="K92" i="7"/>
  <c r="J92" i="7"/>
  <c r="I92" i="7"/>
  <c r="H92" i="7"/>
  <c r="G92" i="7"/>
  <c r="F92" i="7"/>
  <c r="E92" i="7"/>
  <c r="D92" i="7"/>
  <c r="C92" i="7"/>
  <c r="L91" i="7"/>
  <c r="K91" i="7"/>
  <c r="J91" i="7"/>
  <c r="I91" i="7"/>
  <c r="H91" i="7"/>
  <c r="G91" i="7"/>
  <c r="F91" i="7"/>
  <c r="E91" i="7"/>
  <c r="D91" i="7"/>
  <c r="C91" i="7"/>
  <c r="L90" i="7"/>
  <c r="K90" i="7"/>
  <c r="J90" i="7"/>
  <c r="I90" i="7"/>
  <c r="H90" i="7"/>
  <c r="G90" i="7"/>
  <c r="F90" i="7"/>
  <c r="E90" i="7"/>
  <c r="D90" i="7"/>
  <c r="C90" i="7"/>
  <c r="L89" i="7"/>
  <c r="K89" i="7"/>
  <c r="J89" i="7"/>
  <c r="I89" i="7"/>
  <c r="H89" i="7"/>
  <c r="G89" i="7"/>
  <c r="F89" i="7"/>
  <c r="E89" i="7"/>
  <c r="D89" i="7"/>
  <c r="C89" i="7"/>
  <c r="L88" i="7"/>
  <c r="K88" i="7"/>
  <c r="J88" i="7"/>
  <c r="I88" i="7"/>
  <c r="H88" i="7"/>
  <c r="G88" i="7"/>
  <c r="F88" i="7"/>
  <c r="E88" i="7"/>
  <c r="D88" i="7"/>
  <c r="C88" i="7"/>
  <c r="L87" i="7"/>
  <c r="K87" i="7"/>
  <c r="J87" i="7"/>
  <c r="I87" i="7"/>
  <c r="H87" i="7"/>
  <c r="G87" i="7"/>
  <c r="F87" i="7"/>
  <c r="E87" i="7"/>
  <c r="D87" i="7"/>
  <c r="C87" i="7"/>
  <c r="L86" i="7"/>
  <c r="K86" i="7"/>
  <c r="J86" i="7"/>
  <c r="I86" i="7"/>
  <c r="H86" i="7"/>
  <c r="G86" i="7"/>
  <c r="F86" i="7"/>
  <c r="E86" i="7"/>
  <c r="D86" i="7"/>
  <c r="C86" i="7"/>
  <c r="L85" i="7"/>
  <c r="K85" i="7"/>
  <c r="J85" i="7"/>
  <c r="I85" i="7"/>
  <c r="H85" i="7"/>
  <c r="G85" i="7"/>
  <c r="F85" i="7"/>
  <c r="E85" i="7"/>
  <c r="D85" i="7"/>
  <c r="C85" i="7"/>
  <c r="L84" i="7"/>
  <c r="K84" i="7"/>
  <c r="J84" i="7"/>
  <c r="I84" i="7"/>
  <c r="H84" i="7"/>
  <c r="G84" i="7"/>
  <c r="F84" i="7"/>
  <c r="E84" i="7"/>
  <c r="D84" i="7"/>
  <c r="C84" i="7"/>
  <c r="L83" i="7"/>
  <c r="K83" i="7"/>
  <c r="J83" i="7"/>
  <c r="I83" i="7"/>
  <c r="H83" i="7"/>
  <c r="G83" i="7"/>
  <c r="F83" i="7"/>
  <c r="E83" i="7"/>
  <c r="D83" i="7"/>
  <c r="C83" i="7"/>
  <c r="L82" i="7"/>
  <c r="K82" i="7"/>
  <c r="J82" i="7"/>
  <c r="I82" i="7"/>
  <c r="H82" i="7"/>
  <c r="G82" i="7"/>
  <c r="F82" i="7"/>
  <c r="E82" i="7"/>
  <c r="D82" i="7"/>
  <c r="C82" i="7"/>
  <c r="L81" i="7"/>
  <c r="K81" i="7"/>
  <c r="J81" i="7"/>
  <c r="I81" i="7"/>
  <c r="H81" i="7"/>
  <c r="G81" i="7"/>
  <c r="F81" i="7"/>
  <c r="E81" i="7"/>
  <c r="D81" i="7"/>
  <c r="C81" i="7"/>
  <c r="L80" i="7"/>
  <c r="K80" i="7"/>
  <c r="J80" i="7"/>
  <c r="I80" i="7"/>
  <c r="H80" i="7"/>
  <c r="G80" i="7"/>
  <c r="F80" i="7"/>
  <c r="E80" i="7"/>
  <c r="D80" i="7"/>
  <c r="C80" i="7"/>
  <c r="L79" i="7"/>
  <c r="K79" i="7"/>
  <c r="J79" i="7"/>
  <c r="I79" i="7"/>
  <c r="H79" i="7"/>
  <c r="G79" i="7"/>
  <c r="F79" i="7"/>
  <c r="E79" i="7"/>
  <c r="D79" i="7"/>
  <c r="C79" i="7"/>
  <c r="L78" i="7"/>
  <c r="K78" i="7"/>
  <c r="J78" i="7"/>
  <c r="I78" i="7"/>
  <c r="H78" i="7"/>
  <c r="G78" i="7"/>
  <c r="F78" i="7"/>
  <c r="E78" i="7"/>
  <c r="D78" i="7"/>
  <c r="C78" i="7"/>
  <c r="L77" i="7"/>
  <c r="K77" i="7"/>
  <c r="J77" i="7"/>
  <c r="I77" i="7"/>
  <c r="H77" i="7"/>
  <c r="G77" i="7"/>
  <c r="F77" i="7"/>
  <c r="E77" i="7"/>
  <c r="D77" i="7"/>
  <c r="C77" i="7"/>
  <c r="L76" i="7"/>
  <c r="K76" i="7"/>
  <c r="J76" i="7"/>
  <c r="I76" i="7"/>
  <c r="H76" i="7"/>
  <c r="G76" i="7"/>
  <c r="F76" i="7"/>
  <c r="E76" i="7"/>
  <c r="D76" i="7"/>
  <c r="C76" i="7"/>
  <c r="L75" i="7"/>
  <c r="K75" i="7"/>
  <c r="J75" i="7"/>
  <c r="I75" i="7"/>
  <c r="H75" i="7"/>
  <c r="G75" i="7"/>
  <c r="F75" i="7"/>
  <c r="E75" i="7"/>
  <c r="D75" i="7"/>
  <c r="C75" i="7"/>
  <c r="L74" i="7"/>
  <c r="K74" i="7"/>
  <c r="J74" i="7"/>
  <c r="I74" i="7"/>
  <c r="H74" i="7"/>
  <c r="G74" i="7"/>
  <c r="F74" i="7"/>
  <c r="E74" i="7"/>
  <c r="D74" i="7"/>
  <c r="C74" i="7"/>
  <c r="L73" i="7"/>
  <c r="K73" i="7"/>
  <c r="J73" i="7"/>
  <c r="I73" i="7"/>
  <c r="H73" i="7"/>
  <c r="G73" i="7"/>
  <c r="F73" i="7"/>
  <c r="E73" i="7"/>
  <c r="D73" i="7"/>
  <c r="C73" i="7"/>
  <c r="L72" i="7"/>
  <c r="K72" i="7"/>
  <c r="J72" i="7"/>
  <c r="I72" i="7"/>
  <c r="H72" i="7"/>
  <c r="G72" i="7"/>
  <c r="F72" i="7"/>
  <c r="E72" i="7"/>
  <c r="D72" i="7"/>
  <c r="C72" i="7"/>
  <c r="L71" i="7"/>
  <c r="K71" i="7"/>
  <c r="J71" i="7"/>
  <c r="I71" i="7"/>
  <c r="H71" i="7"/>
  <c r="G71" i="7"/>
  <c r="F71" i="7"/>
  <c r="E71" i="7"/>
  <c r="D71" i="7"/>
  <c r="C71" i="7"/>
  <c r="L70" i="7"/>
  <c r="K70" i="7"/>
  <c r="J70" i="7"/>
  <c r="I70" i="7"/>
  <c r="H70" i="7"/>
  <c r="G70" i="7"/>
  <c r="F70" i="7"/>
  <c r="E70" i="7"/>
  <c r="D70" i="7"/>
  <c r="C70" i="7"/>
  <c r="L69" i="7"/>
  <c r="K69" i="7"/>
  <c r="J69" i="7"/>
  <c r="I69" i="7"/>
  <c r="H69" i="7"/>
  <c r="G69" i="7"/>
  <c r="F69" i="7"/>
  <c r="E69" i="7"/>
  <c r="D69" i="7"/>
  <c r="C69" i="7"/>
  <c r="L68" i="7"/>
  <c r="K68" i="7"/>
  <c r="J68" i="7"/>
  <c r="I68" i="7"/>
  <c r="H68" i="7"/>
  <c r="G68" i="7"/>
  <c r="F68" i="7"/>
  <c r="E68" i="7"/>
  <c r="D68" i="7"/>
  <c r="C68" i="7"/>
  <c r="L67" i="7"/>
  <c r="K67" i="7"/>
  <c r="J67" i="7"/>
  <c r="I67" i="7"/>
  <c r="H67" i="7"/>
  <c r="G67" i="7"/>
  <c r="F67" i="7"/>
  <c r="E67" i="7"/>
  <c r="D67" i="7"/>
  <c r="C67" i="7"/>
  <c r="L66" i="7"/>
  <c r="K66" i="7"/>
  <c r="J66" i="7"/>
  <c r="I66" i="7"/>
  <c r="H66" i="7"/>
  <c r="G66" i="7"/>
  <c r="F66" i="7"/>
  <c r="E66" i="7"/>
  <c r="D66" i="7"/>
  <c r="C66" i="7"/>
  <c r="L65" i="7"/>
  <c r="K65" i="7"/>
  <c r="J65" i="7"/>
  <c r="I65" i="7"/>
  <c r="H65" i="7"/>
  <c r="G65" i="7"/>
  <c r="F65" i="7"/>
  <c r="E65" i="7"/>
  <c r="D65" i="7"/>
  <c r="C65" i="7"/>
  <c r="L64" i="7"/>
  <c r="K64" i="7"/>
  <c r="J64" i="7"/>
  <c r="I64" i="7"/>
  <c r="H64" i="7"/>
  <c r="G64" i="7"/>
  <c r="F64" i="7"/>
  <c r="E64" i="7"/>
  <c r="D64" i="7"/>
  <c r="C64" i="7"/>
  <c r="L63" i="7"/>
  <c r="K63" i="7"/>
  <c r="J63" i="7"/>
  <c r="I63" i="7"/>
  <c r="H63" i="7"/>
  <c r="G63" i="7"/>
  <c r="F63" i="7"/>
  <c r="E63" i="7"/>
  <c r="D63" i="7"/>
  <c r="C63" i="7"/>
  <c r="L62" i="7"/>
  <c r="K62" i="7"/>
  <c r="J62" i="7"/>
  <c r="I62" i="7"/>
  <c r="H62" i="7"/>
  <c r="G62" i="7"/>
  <c r="F62" i="7"/>
  <c r="E62" i="7"/>
  <c r="D62" i="7"/>
  <c r="C62" i="7"/>
  <c r="L61" i="7"/>
  <c r="K61" i="7"/>
  <c r="J61" i="7"/>
  <c r="I61" i="7"/>
  <c r="H61" i="7"/>
  <c r="G61" i="7"/>
  <c r="F61" i="7"/>
  <c r="E61" i="7"/>
  <c r="D61" i="7"/>
  <c r="C61" i="7"/>
  <c r="L60" i="7"/>
  <c r="K60" i="7"/>
  <c r="J60" i="7"/>
  <c r="I60" i="7"/>
  <c r="H60" i="7"/>
  <c r="G60" i="7"/>
  <c r="F60" i="7"/>
  <c r="E60" i="7"/>
  <c r="D60" i="7"/>
  <c r="C60" i="7"/>
  <c r="L59" i="7"/>
  <c r="K59" i="7"/>
  <c r="J59" i="7"/>
  <c r="I59" i="7"/>
  <c r="H59" i="7"/>
  <c r="G59" i="7"/>
  <c r="F59" i="7"/>
  <c r="E59" i="7"/>
  <c r="D59" i="7"/>
  <c r="C59" i="7"/>
  <c r="L58" i="7"/>
  <c r="K58" i="7"/>
  <c r="J58" i="7"/>
  <c r="I58" i="7"/>
  <c r="H58" i="7"/>
  <c r="G58" i="7"/>
  <c r="F58" i="7"/>
  <c r="E58" i="7"/>
  <c r="D58" i="7"/>
  <c r="C58" i="7"/>
  <c r="L57" i="7"/>
  <c r="K57" i="7"/>
  <c r="J57" i="7"/>
  <c r="I57" i="7"/>
  <c r="H57" i="7"/>
  <c r="G57" i="7"/>
  <c r="F57" i="7"/>
  <c r="E57" i="7"/>
  <c r="D57" i="7"/>
  <c r="C57" i="7"/>
  <c r="L56" i="7"/>
  <c r="K56" i="7"/>
  <c r="J56" i="7"/>
  <c r="I56" i="7"/>
  <c r="H56" i="7"/>
  <c r="G56" i="7"/>
  <c r="F56" i="7"/>
  <c r="E56" i="7"/>
  <c r="D56" i="7"/>
  <c r="C56" i="7"/>
  <c r="L55" i="7"/>
  <c r="K55" i="7"/>
  <c r="J55" i="7"/>
  <c r="I55" i="7"/>
  <c r="H55" i="7"/>
  <c r="G55" i="7"/>
  <c r="F55" i="7"/>
  <c r="E55" i="7"/>
  <c r="D55" i="7"/>
  <c r="C55" i="7"/>
  <c r="L54" i="7"/>
  <c r="K54" i="7"/>
  <c r="J54" i="7"/>
  <c r="I54" i="7"/>
  <c r="H54" i="7"/>
  <c r="G54" i="7"/>
  <c r="F54" i="7"/>
  <c r="E54" i="7"/>
  <c r="D54" i="7"/>
  <c r="C54" i="7"/>
  <c r="L53" i="7"/>
  <c r="K53" i="7"/>
  <c r="J53" i="7"/>
  <c r="I53" i="7"/>
  <c r="H53" i="7"/>
  <c r="G53" i="7"/>
  <c r="F53" i="7"/>
  <c r="E53" i="7"/>
  <c r="D53" i="7"/>
  <c r="C53" i="7"/>
  <c r="L52" i="7"/>
  <c r="K52" i="7"/>
  <c r="J52" i="7"/>
  <c r="I52" i="7"/>
  <c r="H52" i="7"/>
  <c r="G52" i="7"/>
  <c r="F52" i="7"/>
  <c r="E52" i="7"/>
  <c r="D52" i="7"/>
  <c r="C52" i="7"/>
  <c r="L51" i="7"/>
  <c r="K51" i="7"/>
  <c r="J51" i="7"/>
  <c r="I51" i="7"/>
  <c r="H51" i="7"/>
  <c r="G51" i="7"/>
  <c r="F51" i="7"/>
  <c r="E51" i="7"/>
  <c r="D51" i="7"/>
  <c r="C51" i="7"/>
  <c r="L50" i="7"/>
  <c r="K50" i="7"/>
  <c r="J50" i="7"/>
  <c r="I50" i="7"/>
  <c r="H50" i="7"/>
  <c r="G50" i="7"/>
  <c r="F50" i="7"/>
  <c r="E50" i="7"/>
  <c r="D50" i="7"/>
  <c r="C50" i="7"/>
  <c r="O22" i="9"/>
  <c r="N22" i="9"/>
  <c r="M22" i="9"/>
  <c r="O21" i="9"/>
  <c r="N21" i="9"/>
  <c r="M21" i="9"/>
  <c r="O20" i="9"/>
  <c r="N20" i="9"/>
  <c r="M20" i="9"/>
  <c r="P202" i="11"/>
  <c r="O202" i="11"/>
  <c r="N202" i="11"/>
  <c r="M202" i="11"/>
  <c r="L202" i="11"/>
  <c r="K202" i="11"/>
  <c r="J202" i="11"/>
  <c r="I202" i="11"/>
  <c r="H202" i="11"/>
  <c r="G202" i="11"/>
  <c r="F202" i="11"/>
  <c r="E202" i="11"/>
  <c r="D202" i="11"/>
  <c r="C202" i="11"/>
  <c r="P201" i="11"/>
  <c r="O201" i="11"/>
  <c r="N201" i="11"/>
  <c r="M201" i="11"/>
  <c r="L201" i="11"/>
  <c r="K201" i="11"/>
  <c r="J201" i="11"/>
  <c r="I201" i="11"/>
  <c r="H201" i="11"/>
  <c r="G201" i="11"/>
  <c r="F201" i="11"/>
  <c r="E201" i="11"/>
  <c r="D201" i="11"/>
  <c r="C201" i="11"/>
  <c r="P200" i="11"/>
  <c r="O200" i="11"/>
  <c r="N200" i="11"/>
  <c r="M200" i="11"/>
  <c r="L200" i="11"/>
  <c r="K200" i="11"/>
  <c r="J200" i="11"/>
  <c r="I200" i="11"/>
  <c r="H200" i="11"/>
  <c r="G200" i="11"/>
  <c r="F200" i="11"/>
  <c r="E200" i="11"/>
  <c r="D200" i="11"/>
  <c r="C200" i="11"/>
  <c r="P199" i="11"/>
  <c r="O199" i="11"/>
  <c r="N199" i="11"/>
  <c r="M199" i="11"/>
  <c r="L199" i="11"/>
  <c r="K199" i="11"/>
  <c r="J199" i="11"/>
  <c r="I199" i="11"/>
  <c r="H199" i="11"/>
  <c r="G199" i="11"/>
  <c r="F199" i="11"/>
  <c r="E199" i="11"/>
  <c r="D199" i="11"/>
  <c r="C199" i="11"/>
  <c r="P198" i="11"/>
  <c r="O198" i="11"/>
  <c r="N198" i="11"/>
  <c r="M198" i="11"/>
  <c r="L198" i="11"/>
  <c r="K198" i="11"/>
  <c r="J198" i="11"/>
  <c r="I198" i="11"/>
  <c r="H198" i="11"/>
  <c r="G198" i="11"/>
  <c r="F198" i="11"/>
  <c r="E198" i="11"/>
  <c r="D198" i="11"/>
  <c r="C198" i="11"/>
  <c r="P197" i="11"/>
  <c r="O197" i="11"/>
  <c r="N197" i="11"/>
  <c r="M197" i="11"/>
  <c r="L197" i="11"/>
  <c r="K197" i="11"/>
  <c r="J197" i="11"/>
  <c r="I197" i="11"/>
  <c r="H197" i="11"/>
  <c r="G197" i="11"/>
  <c r="F197" i="11"/>
  <c r="E197" i="11"/>
  <c r="D197" i="11"/>
  <c r="C197" i="11"/>
  <c r="P196" i="11"/>
  <c r="O196" i="11"/>
  <c r="N196" i="11"/>
  <c r="M196" i="11"/>
  <c r="L196" i="11"/>
  <c r="K196" i="11"/>
  <c r="J196" i="11"/>
  <c r="I196" i="11"/>
  <c r="H196" i="11"/>
  <c r="G196" i="11"/>
  <c r="F196" i="11"/>
  <c r="E196" i="11"/>
  <c r="D196" i="11"/>
  <c r="C196" i="11"/>
  <c r="P195" i="11"/>
  <c r="O195" i="11"/>
  <c r="N195" i="11"/>
  <c r="M195" i="11"/>
  <c r="L195" i="11"/>
  <c r="K195" i="11"/>
  <c r="J195" i="11"/>
  <c r="I195" i="11"/>
  <c r="H195" i="11"/>
  <c r="G195" i="11"/>
  <c r="F195" i="11"/>
  <c r="E195" i="11"/>
  <c r="D195" i="11"/>
  <c r="C195" i="11"/>
  <c r="P194" i="11"/>
  <c r="O194" i="11"/>
  <c r="N194" i="11"/>
  <c r="M194" i="11"/>
  <c r="L194" i="11"/>
  <c r="K194" i="11"/>
  <c r="J194" i="11"/>
  <c r="I194" i="11"/>
  <c r="H194" i="11"/>
  <c r="G194" i="11"/>
  <c r="F194" i="11"/>
  <c r="E194" i="11"/>
  <c r="D194" i="11"/>
  <c r="C194" i="11"/>
  <c r="P193" i="11"/>
  <c r="O193" i="11"/>
  <c r="N193" i="11"/>
  <c r="M193" i="11"/>
  <c r="L193" i="11"/>
  <c r="K193" i="11"/>
  <c r="J193" i="11"/>
  <c r="I193" i="11"/>
  <c r="H193" i="11"/>
  <c r="G193" i="11"/>
  <c r="F193" i="11"/>
  <c r="E193" i="11"/>
  <c r="D193" i="11"/>
  <c r="C193" i="11"/>
  <c r="P192" i="11"/>
  <c r="O192" i="11"/>
  <c r="N192" i="11"/>
  <c r="M192" i="11"/>
  <c r="L192" i="11"/>
  <c r="K192" i="11"/>
  <c r="J192" i="11"/>
  <c r="I192" i="11"/>
  <c r="H192" i="11"/>
  <c r="G192" i="11"/>
  <c r="F192" i="11"/>
  <c r="E192" i="11"/>
  <c r="D192" i="11"/>
  <c r="C192" i="11"/>
  <c r="P191" i="11"/>
  <c r="O191" i="11"/>
  <c r="N191" i="11"/>
  <c r="M191" i="11"/>
  <c r="L191" i="11"/>
  <c r="K191" i="11"/>
  <c r="J191" i="11"/>
  <c r="I191" i="11"/>
  <c r="H191" i="11"/>
  <c r="G191" i="11"/>
  <c r="F191" i="11"/>
  <c r="E191" i="11"/>
  <c r="D191" i="11"/>
  <c r="C191" i="11"/>
  <c r="P187" i="11"/>
  <c r="O187" i="11"/>
  <c r="N187" i="11"/>
  <c r="M187" i="11"/>
  <c r="L187" i="11"/>
  <c r="K187" i="11"/>
  <c r="J187" i="11"/>
  <c r="I187" i="11"/>
  <c r="H187" i="11"/>
  <c r="G187" i="11"/>
  <c r="F187" i="11"/>
  <c r="E187" i="11"/>
  <c r="D187" i="11"/>
  <c r="C187" i="11"/>
  <c r="P186" i="11"/>
  <c r="O186" i="11"/>
  <c r="N186" i="11"/>
  <c r="M186" i="11"/>
  <c r="L186" i="11"/>
  <c r="K186" i="11"/>
  <c r="J186" i="11"/>
  <c r="I186" i="11"/>
  <c r="H186" i="11"/>
  <c r="G186" i="11"/>
  <c r="F186" i="11"/>
  <c r="E186" i="11"/>
  <c r="D186" i="11"/>
  <c r="C186" i="11"/>
  <c r="P185" i="11"/>
  <c r="O185" i="11"/>
  <c r="N185" i="11"/>
  <c r="M185" i="11"/>
  <c r="L185" i="11"/>
  <c r="K185" i="11"/>
  <c r="J185" i="11"/>
  <c r="I185" i="11"/>
  <c r="H185" i="11"/>
  <c r="G185" i="11"/>
  <c r="F185" i="11"/>
  <c r="E185" i="11"/>
  <c r="D185" i="11"/>
  <c r="C185" i="11"/>
  <c r="P184" i="11"/>
  <c r="O184" i="11"/>
  <c r="N184" i="11"/>
  <c r="M184" i="11"/>
  <c r="L184" i="11"/>
  <c r="K184" i="11"/>
  <c r="J184" i="11"/>
  <c r="I184" i="11"/>
  <c r="H184" i="11"/>
  <c r="G184" i="11"/>
  <c r="F184" i="11"/>
  <c r="E184" i="11"/>
  <c r="D184" i="11"/>
  <c r="C184" i="11"/>
  <c r="P183" i="11"/>
  <c r="O183" i="11"/>
  <c r="N183" i="11"/>
  <c r="M183" i="11"/>
  <c r="L183" i="11"/>
  <c r="K183" i="11"/>
  <c r="J183" i="11"/>
  <c r="I183" i="11"/>
  <c r="H183" i="11"/>
  <c r="G183" i="11"/>
  <c r="F183" i="11"/>
  <c r="E183" i="11"/>
  <c r="D183" i="11"/>
  <c r="C183" i="11"/>
  <c r="P182" i="11"/>
  <c r="O182" i="11"/>
  <c r="N182" i="11"/>
  <c r="M182" i="11"/>
  <c r="L182" i="11"/>
  <c r="K182" i="11"/>
  <c r="J182" i="11"/>
  <c r="I182" i="11"/>
  <c r="H182" i="11"/>
  <c r="G182" i="11"/>
  <c r="F182" i="11"/>
  <c r="E182" i="11"/>
  <c r="D182" i="11"/>
  <c r="C182" i="11"/>
  <c r="P181" i="11"/>
  <c r="O181" i="11"/>
  <c r="N181" i="11"/>
  <c r="M181" i="11"/>
  <c r="L181" i="11"/>
  <c r="K181" i="11"/>
  <c r="J181" i="11"/>
  <c r="I181" i="11"/>
  <c r="H181" i="11"/>
  <c r="G181" i="11"/>
  <c r="F181" i="11"/>
  <c r="E181" i="11"/>
  <c r="D181" i="11"/>
  <c r="C181" i="11"/>
  <c r="P180" i="11"/>
  <c r="O180" i="11"/>
  <c r="N180" i="11"/>
  <c r="M180" i="11"/>
  <c r="L180" i="11"/>
  <c r="K180" i="11"/>
  <c r="J180" i="11"/>
  <c r="I180" i="11"/>
  <c r="H180" i="11"/>
  <c r="G180" i="11"/>
  <c r="F180" i="11"/>
  <c r="E180" i="11"/>
  <c r="D180" i="11"/>
  <c r="C180" i="11"/>
  <c r="P179" i="11"/>
  <c r="O179" i="11"/>
  <c r="N179" i="11"/>
  <c r="M179" i="11"/>
  <c r="L179" i="11"/>
  <c r="K179" i="11"/>
  <c r="J179" i="11"/>
  <c r="I179" i="11"/>
  <c r="H179" i="11"/>
  <c r="G179" i="11"/>
  <c r="F179" i="11"/>
  <c r="E179" i="11"/>
  <c r="D179" i="11"/>
  <c r="C179" i="11"/>
  <c r="P178" i="11"/>
  <c r="O178" i="11"/>
  <c r="N178" i="11"/>
  <c r="M178" i="11"/>
  <c r="L178" i="11"/>
  <c r="K178" i="11"/>
  <c r="J178" i="11"/>
  <c r="I178" i="11"/>
  <c r="H178" i="11"/>
  <c r="G178" i="11"/>
  <c r="F178" i="11"/>
  <c r="E178" i="11"/>
  <c r="D178" i="11"/>
  <c r="C178" i="11"/>
  <c r="P177" i="11"/>
  <c r="O177" i="11"/>
  <c r="N177" i="11"/>
  <c r="M177" i="11"/>
  <c r="L177" i="11"/>
  <c r="K177" i="11"/>
  <c r="J177" i="11"/>
  <c r="I177" i="11"/>
  <c r="H177" i="11"/>
  <c r="G177" i="11"/>
  <c r="F177" i="11"/>
  <c r="E177" i="11"/>
  <c r="D177" i="11"/>
  <c r="C177" i="11"/>
  <c r="P176" i="11"/>
  <c r="O176" i="11"/>
  <c r="N176" i="11"/>
  <c r="M176" i="11"/>
  <c r="L176" i="11"/>
  <c r="K176" i="11"/>
  <c r="J176" i="11"/>
  <c r="I176" i="11"/>
  <c r="H176" i="11"/>
  <c r="G176" i="11"/>
  <c r="F176" i="11"/>
  <c r="E176" i="11"/>
  <c r="D176" i="11"/>
  <c r="C176" i="11"/>
  <c r="P175" i="11"/>
  <c r="O175" i="11"/>
  <c r="N175" i="11"/>
  <c r="M175" i="11"/>
  <c r="L175" i="11"/>
  <c r="K175" i="11"/>
  <c r="J175" i="11"/>
  <c r="I175" i="11"/>
  <c r="H175" i="11"/>
  <c r="G175" i="11"/>
  <c r="F175" i="11"/>
  <c r="E175" i="11"/>
  <c r="D175" i="11"/>
  <c r="C175" i="11"/>
  <c r="P174" i="11"/>
  <c r="O174" i="11"/>
  <c r="N174" i="11"/>
  <c r="M174" i="11"/>
  <c r="L174" i="11"/>
  <c r="K174" i="11"/>
  <c r="J174" i="11"/>
  <c r="I174" i="11"/>
  <c r="H174" i="11"/>
  <c r="G174" i="11"/>
  <c r="F174" i="11"/>
  <c r="E174" i="11"/>
  <c r="D174" i="11"/>
  <c r="C174" i="11"/>
  <c r="P173" i="11"/>
  <c r="O173" i="11"/>
  <c r="N173" i="11"/>
  <c r="M173" i="11"/>
  <c r="L173" i="11"/>
  <c r="K173" i="11"/>
  <c r="J173" i="11"/>
  <c r="I173" i="11"/>
  <c r="H173" i="11"/>
  <c r="G173" i="11"/>
  <c r="F173" i="11"/>
  <c r="E173" i="11"/>
  <c r="D173" i="11"/>
  <c r="C173" i="11"/>
  <c r="P172" i="11"/>
  <c r="O172" i="11"/>
  <c r="N172" i="11"/>
  <c r="M172" i="11"/>
  <c r="L172" i="11"/>
  <c r="K172" i="11"/>
  <c r="J172" i="11"/>
  <c r="I172" i="11"/>
  <c r="H172" i="11"/>
  <c r="G172" i="11"/>
  <c r="F172" i="11"/>
  <c r="E172" i="11"/>
  <c r="D172" i="11"/>
  <c r="C172" i="11"/>
  <c r="P171" i="11"/>
  <c r="O171" i="11"/>
  <c r="N171" i="11"/>
  <c r="M171" i="11"/>
  <c r="L171" i="11"/>
  <c r="K171" i="11"/>
  <c r="J171" i="11"/>
  <c r="I171" i="11"/>
  <c r="H171" i="11"/>
  <c r="G171" i="11"/>
  <c r="F171" i="11"/>
  <c r="E171" i="11"/>
  <c r="D171" i="11"/>
  <c r="C171" i="11"/>
  <c r="P170" i="11"/>
  <c r="O170" i="11"/>
  <c r="N170" i="11"/>
  <c r="M170" i="11"/>
  <c r="L170" i="11"/>
  <c r="K170" i="11"/>
  <c r="J170" i="11"/>
  <c r="I170" i="11"/>
  <c r="H170" i="11"/>
  <c r="G170" i="11"/>
  <c r="F170" i="11"/>
  <c r="E170" i="11"/>
  <c r="D170" i="11"/>
  <c r="C170" i="11"/>
  <c r="P169" i="11"/>
  <c r="O169" i="11"/>
  <c r="N169" i="11"/>
  <c r="M169" i="11"/>
  <c r="L169" i="11"/>
  <c r="K169" i="11"/>
  <c r="J169" i="11"/>
  <c r="I169" i="11"/>
  <c r="H169" i="11"/>
  <c r="G169" i="11"/>
  <c r="F169" i="11"/>
  <c r="E169" i="11"/>
  <c r="D169" i="11"/>
  <c r="C169" i="11"/>
  <c r="P168" i="11"/>
  <c r="O168" i="11"/>
  <c r="N168" i="11"/>
  <c r="M168" i="11"/>
  <c r="L168" i="11"/>
  <c r="K168" i="11"/>
  <c r="J168" i="11"/>
  <c r="I168" i="11"/>
  <c r="H168" i="11"/>
  <c r="G168" i="11"/>
  <c r="F168" i="11"/>
  <c r="E168" i="11"/>
  <c r="D168" i="11"/>
  <c r="C168" i="11"/>
  <c r="P167" i="11"/>
  <c r="O167" i="11"/>
  <c r="N167" i="11"/>
  <c r="M167" i="11"/>
  <c r="L167" i="11"/>
  <c r="K167" i="11"/>
  <c r="J167" i="11"/>
  <c r="I167" i="11"/>
  <c r="H167" i="11"/>
  <c r="G167" i="11"/>
  <c r="F167" i="11"/>
  <c r="E167" i="11"/>
  <c r="D167" i="11"/>
  <c r="C167" i="11"/>
  <c r="P166" i="11"/>
  <c r="O166" i="11"/>
  <c r="N166" i="11"/>
  <c r="M166" i="11"/>
  <c r="L166" i="11"/>
  <c r="K166" i="11"/>
  <c r="J166" i="11"/>
  <c r="I166" i="11"/>
  <c r="H166" i="11"/>
  <c r="G166" i="11"/>
  <c r="F166" i="11"/>
  <c r="E166" i="11"/>
  <c r="D166" i="11"/>
  <c r="C166" i="11"/>
  <c r="P165" i="11"/>
  <c r="O165" i="11"/>
  <c r="N165" i="11"/>
  <c r="M165" i="11"/>
  <c r="L165" i="11"/>
  <c r="K165" i="11"/>
  <c r="J165" i="11"/>
  <c r="I165" i="11"/>
  <c r="H165" i="11"/>
  <c r="G165" i="11"/>
  <c r="F165" i="11"/>
  <c r="E165" i="11"/>
  <c r="D165" i="11"/>
  <c r="C165" i="11"/>
  <c r="P164" i="11"/>
  <c r="O164" i="11"/>
  <c r="N164" i="11"/>
  <c r="M164" i="11"/>
  <c r="L164" i="11"/>
  <c r="K164" i="11"/>
  <c r="J164" i="11"/>
  <c r="I164" i="11"/>
  <c r="H164" i="11"/>
  <c r="G164" i="11"/>
  <c r="F164" i="11"/>
  <c r="E164" i="11"/>
  <c r="D164" i="11"/>
  <c r="C164" i="11"/>
  <c r="P163" i="11"/>
  <c r="O163" i="11"/>
  <c r="N163" i="11"/>
  <c r="M163" i="11"/>
  <c r="L163" i="11"/>
  <c r="K163" i="11"/>
  <c r="J163" i="11"/>
  <c r="I163" i="11"/>
  <c r="H163" i="11"/>
  <c r="G163" i="11"/>
  <c r="F163" i="11"/>
  <c r="E163" i="11"/>
  <c r="D163" i="11"/>
  <c r="C163" i="11"/>
  <c r="P162" i="11"/>
  <c r="O162" i="11"/>
  <c r="N162" i="11"/>
  <c r="M162" i="11"/>
  <c r="L162" i="11"/>
  <c r="K162" i="11"/>
  <c r="J162" i="11"/>
  <c r="I162" i="11"/>
  <c r="H162" i="11"/>
  <c r="G162" i="11"/>
  <c r="F162" i="11"/>
  <c r="E162" i="11"/>
  <c r="D162" i="11"/>
  <c r="C162" i="11"/>
  <c r="P161" i="11"/>
  <c r="O161" i="11"/>
  <c r="N161" i="11"/>
  <c r="M161" i="11"/>
  <c r="L161" i="11"/>
  <c r="K161" i="11"/>
  <c r="J161" i="11"/>
  <c r="I161" i="11"/>
  <c r="H161" i="11"/>
  <c r="G161" i="11"/>
  <c r="F161" i="11"/>
  <c r="E161" i="11"/>
  <c r="D161" i="11"/>
  <c r="C161" i="11"/>
  <c r="P160" i="11"/>
  <c r="O160" i="11"/>
  <c r="N160" i="11"/>
  <c r="M160" i="11"/>
  <c r="L160" i="11"/>
  <c r="K160" i="11"/>
  <c r="J160" i="11"/>
  <c r="I160" i="11"/>
  <c r="H160" i="11"/>
  <c r="G160" i="11"/>
  <c r="F160" i="11"/>
  <c r="E160" i="11"/>
  <c r="D160" i="11"/>
  <c r="C160" i="11"/>
  <c r="P159" i="11"/>
  <c r="O159" i="11"/>
  <c r="N159" i="11"/>
  <c r="M159" i="11"/>
  <c r="L159" i="11"/>
  <c r="K159" i="11"/>
  <c r="J159" i="11"/>
  <c r="I159" i="11"/>
  <c r="H159" i="11"/>
  <c r="G159" i="11"/>
  <c r="F159" i="11"/>
  <c r="E159" i="11"/>
  <c r="D159" i="11"/>
  <c r="C159" i="11"/>
  <c r="P158" i="11"/>
  <c r="O158" i="11"/>
  <c r="N158" i="11"/>
  <c r="M158" i="11"/>
  <c r="L158" i="11"/>
  <c r="K158" i="11"/>
  <c r="J158" i="11"/>
  <c r="I158" i="11"/>
  <c r="H158" i="11"/>
  <c r="G158" i="11"/>
  <c r="F158" i="11"/>
  <c r="E158" i="11"/>
  <c r="D158" i="11"/>
  <c r="C158" i="11"/>
  <c r="P157" i="11"/>
  <c r="O157" i="11"/>
  <c r="N157" i="11"/>
  <c r="M157" i="11"/>
  <c r="L157" i="11"/>
  <c r="K157" i="11"/>
  <c r="J157" i="11"/>
  <c r="I157" i="11"/>
  <c r="H157" i="11"/>
  <c r="G157" i="11"/>
  <c r="F157" i="11"/>
  <c r="E157" i="11"/>
  <c r="D157" i="11"/>
  <c r="C157" i="11"/>
  <c r="P156" i="11"/>
  <c r="O156" i="11"/>
  <c r="N156" i="11"/>
  <c r="M156" i="11"/>
  <c r="L156" i="11"/>
  <c r="K156" i="11"/>
  <c r="J156" i="11"/>
  <c r="I156" i="11"/>
  <c r="H156" i="11"/>
  <c r="G156" i="11"/>
  <c r="F156" i="11"/>
  <c r="E156" i="11"/>
  <c r="D156" i="11"/>
  <c r="C156" i="11"/>
  <c r="P155" i="11"/>
  <c r="O155" i="11"/>
  <c r="N155" i="11"/>
  <c r="M155" i="11"/>
  <c r="L155" i="11"/>
  <c r="K155" i="11"/>
  <c r="J155" i="11"/>
  <c r="I155" i="11"/>
  <c r="H155" i="11"/>
  <c r="G155" i="11"/>
  <c r="F155" i="11"/>
  <c r="E155" i="11"/>
  <c r="D155" i="11"/>
  <c r="C155" i="11"/>
  <c r="P154" i="11"/>
  <c r="O154" i="11"/>
  <c r="N154" i="11"/>
  <c r="M154" i="11"/>
  <c r="L154" i="11"/>
  <c r="K154" i="11"/>
  <c r="J154" i="11"/>
  <c r="I154" i="11"/>
  <c r="H154" i="11"/>
  <c r="G154" i="11"/>
  <c r="F154" i="11"/>
  <c r="E154" i="11"/>
  <c r="D154" i="11"/>
  <c r="C154" i="11"/>
  <c r="P153" i="11"/>
  <c r="O153" i="11"/>
  <c r="N153" i="11"/>
  <c r="M153" i="11"/>
  <c r="L153" i="11"/>
  <c r="K153" i="11"/>
  <c r="J153" i="11"/>
  <c r="I153" i="11"/>
  <c r="H153" i="11"/>
  <c r="G153" i="11"/>
  <c r="F153" i="11"/>
  <c r="E153" i="11"/>
  <c r="D153" i="11"/>
  <c r="C153" i="11"/>
  <c r="P152" i="11"/>
  <c r="O152" i="11"/>
  <c r="N152" i="11"/>
  <c r="M152" i="11"/>
  <c r="L152" i="11"/>
  <c r="K152" i="11"/>
  <c r="J152" i="11"/>
  <c r="I152" i="11"/>
  <c r="H152" i="11"/>
  <c r="G152" i="11"/>
  <c r="F152" i="11"/>
  <c r="E152" i="11"/>
  <c r="D152" i="11"/>
  <c r="C152" i="11"/>
  <c r="P151" i="11"/>
  <c r="O151" i="11"/>
  <c r="N151" i="11"/>
  <c r="M151" i="11"/>
  <c r="L151" i="11"/>
  <c r="K151" i="11"/>
  <c r="J151" i="11"/>
  <c r="I151" i="11"/>
  <c r="H151" i="11"/>
  <c r="G151" i="11"/>
  <c r="F151" i="11"/>
  <c r="E151" i="11"/>
  <c r="D151" i="11"/>
  <c r="C151" i="11"/>
  <c r="P150" i="11"/>
  <c r="O150" i="11"/>
  <c r="N150" i="11"/>
  <c r="M150" i="11"/>
  <c r="L150" i="11"/>
  <c r="K150" i="11"/>
  <c r="J150" i="11"/>
  <c r="I150" i="11"/>
  <c r="H150" i="11"/>
  <c r="G150" i="11"/>
  <c r="F150" i="11"/>
  <c r="E150" i="11"/>
  <c r="D150" i="11"/>
  <c r="C150" i="11"/>
  <c r="P149" i="11"/>
  <c r="O149" i="11"/>
  <c r="N149" i="11"/>
  <c r="M149" i="11"/>
  <c r="L149" i="11"/>
  <c r="K149" i="11"/>
  <c r="J149" i="11"/>
  <c r="I149" i="11"/>
  <c r="H149" i="11"/>
  <c r="G149" i="11"/>
  <c r="F149" i="11"/>
  <c r="E149" i="11"/>
  <c r="D149" i="11"/>
  <c r="C149" i="11"/>
  <c r="P148" i="11"/>
  <c r="O148" i="11"/>
  <c r="N148" i="11"/>
  <c r="M148" i="11"/>
  <c r="L148" i="11"/>
  <c r="K148" i="11"/>
  <c r="J148" i="11"/>
  <c r="I148" i="11"/>
  <c r="H148" i="11"/>
  <c r="G148" i="11"/>
  <c r="F148" i="11"/>
  <c r="E148" i="11"/>
  <c r="D148" i="11"/>
  <c r="C148" i="11"/>
  <c r="P147" i="11"/>
  <c r="O147" i="11"/>
  <c r="N147" i="11"/>
  <c r="M147" i="11"/>
  <c r="L147" i="11"/>
  <c r="K147" i="11"/>
  <c r="J147" i="11"/>
  <c r="I147" i="11"/>
  <c r="H147" i="11"/>
  <c r="G147" i="11"/>
  <c r="F147" i="11"/>
  <c r="E147" i="11"/>
  <c r="D147" i="11"/>
  <c r="C147" i="11"/>
  <c r="P146" i="11"/>
  <c r="O146" i="11"/>
  <c r="N146" i="11"/>
  <c r="M146" i="11"/>
  <c r="L146" i="11"/>
  <c r="K146" i="11"/>
  <c r="J146" i="11"/>
  <c r="I146" i="11"/>
  <c r="H146" i="11"/>
  <c r="G146" i="11"/>
  <c r="F146" i="11"/>
  <c r="E146" i="11"/>
  <c r="D146" i="11"/>
  <c r="C146" i="11"/>
  <c r="P145" i="11"/>
  <c r="O145" i="11"/>
  <c r="N145" i="11"/>
  <c r="M145" i="11"/>
  <c r="L145" i="11"/>
  <c r="K145" i="11"/>
  <c r="J145" i="11"/>
  <c r="I145" i="11"/>
  <c r="H145" i="11"/>
  <c r="G145" i="11"/>
  <c r="F145" i="11"/>
  <c r="E145" i="11"/>
  <c r="D145" i="11"/>
  <c r="C145" i="11"/>
  <c r="P144" i="11"/>
  <c r="O144" i="11"/>
  <c r="N144" i="11"/>
  <c r="M144" i="11"/>
  <c r="L144" i="11"/>
  <c r="K144" i="11"/>
  <c r="J144" i="11"/>
  <c r="I144" i="11"/>
  <c r="H144" i="11"/>
  <c r="G144" i="11"/>
  <c r="F144" i="11"/>
  <c r="E144" i="11"/>
  <c r="D144" i="11"/>
  <c r="C144" i="11"/>
  <c r="P143" i="11"/>
  <c r="O143" i="11"/>
  <c r="N143" i="11"/>
  <c r="M143" i="11"/>
  <c r="L143" i="11"/>
  <c r="K143" i="11"/>
  <c r="J143" i="11"/>
  <c r="I143" i="11"/>
  <c r="H143" i="11"/>
  <c r="G143" i="11"/>
  <c r="F143" i="11"/>
  <c r="E143" i="11"/>
  <c r="D143" i="11"/>
  <c r="C143" i="11"/>
  <c r="P142" i="11"/>
  <c r="O142" i="11"/>
  <c r="N142" i="11"/>
  <c r="M142" i="11"/>
  <c r="L142" i="11"/>
  <c r="K142" i="11"/>
  <c r="J142" i="11"/>
  <c r="I142" i="11"/>
  <c r="H142" i="11"/>
  <c r="G142" i="11"/>
  <c r="F142" i="11"/>
  <c r="E142" i="11"/>
  <c r="D142" i="11"/>
  <c r="C142" i="11"/>
  <c r="P141" i="11"/>
  <c r="O141" i="11"/>
  <c r="N141" i="11"/>
  <c r="M141" i="11"/>
  <c r="L141" i="11"/>
  <c r="K141" i="11"/>
  <c r="J141" i="11"/>
  <c r="I141" i="11"/>
  <c r="H141" i="11"/>
  <c r="G141" i="11"/>
  <c r="F141" i="11"/>
  <c r="E141" i="11"/>
  <c r="D141" i="11"/>
  <c r="C141" i="11"/>
  <c r="P140" i="11"/>
  <c r="O140" i="11"/>
  <c r="N140" i="11"/>
  <c r="M140" i="11"/>
  <c r="L140" i="11"/>
  <c r="K140" i="11"/>
  <c r="J140" i="11"/>
  <c r="I140" i="11"/>
  <c r="H140" i="11"/>
  <c r="G140" i="11"/>
  <c r="F140" i="11"/>
  <c r="E140" i="11"/>
  <c r="D140" i="11"/>
  <c r="C140" i="11"/>
  <c r="P136" i="11"/>
  <c r="O136" i="11"/>
  <c r="N136" i="11"/>
  <c r="M136" i="11"/>
  <c r="L136" i="11"/>
  <c r="K136" i="11"/>
  <c r="J136" i="11"/>
  <c r="I136" i="11"/>
  <c r="H136" i="11"/>
  <c r="G136" i="11"/>
  <c r="F136" i="11"/>
  <c r="E136" i="11"/>
  <c r="D136" i="11"/>
  <c r="C136" i="11"/>
  <c r="P135" i="11"/>
  <c r="O135" i="11"/>
  <c r="N135" i="11"/>
  <c r="M135" i="11"/>
  <c r="L135" i="11"/>
  <c r="K135" i="11"/>
  <c r="J135" i="11"/>
  <c r="I135" i="11"/>
  <c r="H135" i="11"/>
  <c r="G135" i="11"/>
  <c r="F135" i="11"/>
  <c r="E135" i="11"/>
  <c r="D135" i="11"/>
  <c r="C135" i="11"/>
  <c r="P134" i="11"/>
  <c r="O134" i="11"/>
  <c r="N134" i="11"/>
  <c r="M134" i="11"/>
  <c r="L134" i="11"/>
  <c r="K134" i="11"/>
  <c r="J134" i="11"/>
  <c r="I134" i="11"/>
  <c r="H134" i="11"/>
  <c r="G134" i="11"/>
  <c r="F134" i="11"/>
  <c r="E134" i="11"/>
  <c r="D134" i="11"/>
  <c r="C134" i="11"/>
  <c r="P133" i="11"/>
  <c r="O133" i="11"/>
  <c r="N133" i="11"/>
  <c r="M133" i="11"/>
  <c r="L133" i="11"/>
  <c r="K133" i="11"/>
  <c r="J133" i="11"/>
  <c r="I133" i="11"/>
  <c r="H133" i="11"/>
  <c r="G133" i="11"/>
  <c r="F133" i="11"/>
  <c r="E133" i="11"/>
  <c r="D133" i="11"/>
  <c r="C133" i="11"/>
  <c r="P132" i="11"/>
  <c r="O132" i="11"/>
  <c r="N132" i="11"/>
  <c r="M132" i="11"/>
  <c r="L132" i="11"/>
  <c r="K132" i="11"/>
  <c r="J132" i="11"/>
  <c r="I132" i="11"/>
  <c r="H132" i="11"/>
  <c r="G132" i="11"/>
  <c r="F132" i="11"/>
  <c r="E132" i="11"/>
  <c r="D132" i="11"/>
  <c r="C132" i="11"/>
  <c r="P131" i="11"/>
  <c r="O131" i="11"/>
  <c r="N131" i="11"/>
  <c r="M131" i="11"/>
  <c r="L131" i="11"/>
  <c r="K131" i="11"/>
  <c r="J131" i="11"/>
  <c r="I131" i="11"/>
  <c r="H131" i="11"/>
  <c r="G131" i="11"/>
  <c r="F131" i="11"/>
  <c r="E131" i="11"/>
  <c r="D131" i="11"/>
  <c r="C131" i="11"/>
  <c r="P130" i="11"/>
  <c r="O130" i="11"/>
  <c r="N130" i="11"/>
  <c r="M130" i="11"/>
  <c r="L130" i="11"/>
  <c r="K130" i="11"/>
  <c r="J130" i="11"/>
  <c r="I130" i="11"/>
  <c r="H130" i="11"/>
  <c r="G130" i="11"/>
  <c r="F130" i="11"/>
  <c r="E130" i="11"/>
  <c r="D130" i="11"/>
  <c r="C130" i="11"/>
  <c r="P129" i="11"/>
  <c r="O129" i="11"/>
  <c r="N129" i="11"/>
  <c r="M129" i="11"/>
  <c r="L129" i="11"/>
  <c r="K129" i="11"/>
  <c r="J129" i="11"/>
  <c r="I129" i="11"/>
  <c r="H129" i="11"/>
  <c r="G129" i="11"/>
  <c r="F129" i="11"/>
  <c r="E129" i="11"/>
  <c r="D129" i="11"/>
  <c r="C129" i="11"/>
  <c r="P128" i="11"/>
  <c r="O128" i="11"/>
  <c r="N128" i="11"/>
  <c r="M128" i="11"/>
  <c r="L128" i="11"/>
  <c r="K128" i="11"/>
  <c r="J128" i="11"/>
  <c r="I128" i="11"/>
  <c r="H128" i="11"/>
  <c r="G128" i="11"/>
  <c r="F128" i="11"/>
  <c r="E128" i="11"/>
  <c r="D128" i="11"/>
  <c r="C128" i="11"/>
  <c r="P127" i="11"/>
  <c r="O127" i="11"/>
  <c r="N127" i="11"/>
  <c r="M127" i="11"/>
  <c r="L127" i="11"/>
  <c r="K127" i="11"/>
  <c r="J127" i="11"/>
  <c r="I127" i="11"/>
  <c r="H127" i="11"/>
  <c r="G127" i="11"/>
  <c r="F127" i="11"/>
  <c r="E127" i="11"/>
  <c r="D127" i="11"/>
  <c r="C127" i="11"/>
  <c r="P126" i="11"/>
  <c r="O126" i="11"/>
  <c r="N126" i="11"/>
  <c r="M126" i="11"/>
  <c r="L126" i="11"/>
  <c r="K126" i="11"/>
  <c r="J126" i="11"/>
  <c r="I126" i="11"/>
  <c r="H126" i="11"/>
  <c r="G126" i="11"/>
  <c r="F126" i="11"/>
  <c r="E126" i="11"/>
  <c r="D126" i="11"/>
  <c r="C126" i="11"/>
  <c r="P125" i="11"/>
  <c r="O125" i="11"/>
  <c r="N125" i="11"/>
  <c r="M125" i="11"/>
  <c r="L125" i="11"/>
  <c r="K125" i="11"/>
  <c r="J125" i="11"/>
  <c r="I125" i="11"/>
  <c r="H125" i="11"/>
  <c r="G125" i="11"/>
  <c r="F125" i="11"/>
  <c r="E125" i="11"/>
  <c r="D125" i="11"/>
  <c r="C125" i="11"/>
  <c r="P124" i="11"/>
  <c r="O124" i="11"/>
  <c r="N124" i="11"/>
  <c r="M124" i="11"/>
  <c r="L124" i="11"/>
  <c r="K124" i="11"/>
  <c r="J124" i="11"/>
  <c r="I124" i="11"/>
  <c r="H124" i="11"/>
  <c r="G124" i="11"/>
  <c r="F124" i="11"/>
  <c r="E124" i="11"/>
  <c r="D124" i="11"/>
  <c r="C124" i="11"/>
  <c r="P123" i="11"/>
  <c r="O123" i="11"/>
  <c r="N123" i="11"/>
  <c r="M123" i="11"/>
  <c r="L123" i="11"/>
  <c r="K123" i="11"/>
  <c r="J123" i="11"/>
  <c r="I123" i="11"/>
  <c r="H123" i="11"/>
  <c r="G123" i="11"/>
  <c r="F123" i="11"/>
  <c r="E123" i="11"/>
  <c r="D123" i="11"/>
  <c r="C123" i="11"/>
  <c r="P122" i="11"/>
  <c r="O122" i="11"/>
  <c r="N122" i="11"/>
  <c r="M122" i="11"/>
  <c r="L122" i="11"/>
  <c r="K122" i="11"/>
  <c r="J122" i="11"/>
  <c r="I122" i="11"/>
  <c r="H122" i="11"/>
  <c r="G122" i="11"/>
  <c r="F122" i="11"/>
  <c r="E122" i="11"/>
  <c r="D122" i="11"/>
  <c r="C122" i="11"/>
  <c r="P121" i="11"/>
  <c r="O121" i="11"/>
  <c r="N121" i="11"/>
  <c r="M121" i="11"/>
  <c r="L121" i="11"/>
  <c r="K121" i="11"/>
  <c r="J121" i="11"/>
  <c r="I121" i="11"/>
  <c r="H121" i="11"/>
  <c r="G121" i="11"/>
  <c r="F121" i="11"/>
  <c r="E121" i="11"/>
  <c r="D121" i="11"/>
  <c r="C121" i="11"/>
  <c r="P120" i="11"/>
  <c r="O120" i="11"/>
  <c r="N120" i="11"/>
  <c r="M120" i="11"/>
  <c r="L120" i="11"/>
  <c r="K120" i="11"/>
  <c r="J120" i="11"/>
  <c r="I120" i="11"/>
  <c r="H120" i="11"/>
  <c r="G120" i="11"/>
  <c r="F120" i="11"/>
  <c r="E120" i="11"/>
  <c r="D120" i="11"/>
  <c r="C120" i="11"/>
  <c r="P119" i="11"/>
  <c r="O119" i="11"/>
  <c r="N119" i="11"/>
  <c r="M119" i="11"/>
  <c r="L119" i="11"/>
  <c r="K119" i="11"/>
  <c r="J119" i="11"/>
  <c r="I119" i="11"/>
  <c r="H119" i="11"/>
  <c r="G119" i="11"/>
  <c r="F119" i="11"/>
  <c r="E119" i="11"/>
  <c r="D119" i="11"/>
  <c r="C119" i="11"/>
  <c r="P118" i="11"/>
  <c r="O118" i="11"/>
  <c r="N118" i="11"/>
  <c r="M118" i="11"/>
  <c r="L118" i="11"/>
  <c r="K118" i="11"/>
  <c r="J118" i="11"/>
  <c r="I118" i="11"/>
  <c r="H118" i="11"/>
  <c r="G118" i="11"/>
  <c r="F118" i="11"/>
  <c r="E118" i="11"/>
  <c r="D118" i="11"/>
  <c r="C118" i="11"/>
  <c r="P117" i="11"/>
  <c r="O117" i="11"/>
  <c r="N117" i="11"/>
  <c r="M117" i="11"/>
  <c r="L117" i="11"/>
  <c r="K117" i="11"/>
  <c r="J117" i="11"/>
  <c r="I117" i="11"/>
  <c r="H117" i="11"/>
  <c r="G117" i="11"/>
  <c r="F117" i="11"/>
  <c r="E117" i="11"/>
  <c r="D117" i="11"/>
  <c r="C117" i="11"/>
  <c r="P116" i="11"/>
  <c r="O116" i="11"/>
  <c r="N116" i="11"/>
  <c r="M116" i="11"/>
  <c r="L116" i="11"/>
  <c r="K116" i="11"/>
  <c r="J116" i="11"/>
  <c r="I116" i="11"/>
  <c r="H116" i="11"/>
  <c r="G116" i="11"/>
  <c r="F116" i="11"/>
  <c r="E116" i="11"/>
  <c r="D116" i="11"/>
  <c r="C116" i="11"/>
  <c r="P115" i="11"/>
  <c r="O115" i="11"/>
  <c r="N115" i="11"/>
  <c r="M115" i="11"/>
  <c r="L115" i="11"/>
  <c r="K115" i="11"/>
  <c r="J115" i="11"/>
  <c r="I115" i="11"/>
  <c r="H115" i="11"/>
  <c r="G115" i="11"/>
  <c r="F115" i="11"/>
  <c r="E115" i="11"/>
  <c r="D115" i="11"/>
  <c r="C115" i="11"/>
  <c r="P114" i="11"/>
  <c r="O114" i="11"/>
  <c r="N114" i="11"/>
  <c r="M114" i="11"/>
  <c r="L114" i="11"/>
  <c r="K114" i="11"/>
  <c r="J114" i="11"/>
  <c r="I114" i="11"/>
  <c r="H114" i="11"/>
  <c r="G114" i="11"/>
  <c r="F114" i="11"/>
  <c r="E114" i="11"/>
  <c r="D114" i="11"/>
  <c r="C114" i="11"/>
  <c r="P113" i="11"/>
  <c r="O113" i="11"/>
  <c r="N113" i="11"/>
  <c r="M113" i="11"/>
  <c r="L113" i="11"/>
  <c r="K113" i="11"/>
  <c r="J113" i="11"/>
  <c r="I113" i="11"/>
  <c r="H113" i="11"/>
  <c r="G113" i="11"/>
  <c r="F113" i="11"/>
  <c r="E113" i="11"/>
  <c r="D113" i="11"/>
  <c r="C113" i="11"/>
  <c r="P112" i="11"/>
  <c r="O112" i="11"/>
  <c r="N112" i="11"/>
  <c r="M112" i="11"/>
  <c r="L112" i="11"/>
  <c r="K112" i="11"/>
  <c r="J112" i="11"/>
  <c r="I112" i="11"/>
  <c r="H112" i="11"/>
  <c r="G112" i="11"/>
  <c r="F112" i="11"/>
  <c r="E112" i="11"/>
  <c r="D112" i="11"/>
  <c r="C112" i="11"/>
  <c r="P111" i="11"/>
  <c r="O111" i="11"/>
  <c r="N111" i="11"/>
  <c r="M111" i="11"/>
  <c r="L111" i="11"/>
  <c r="K111" i="11"/>
  <c r="J111" i="11"/>
  <c r="I111" i="11"/>
  <c r="H111" i="11"/>
  <c r="G111" i="11"/>
  <c r="F111" i="11"/>
  <c r="E111" i="11"/>
  <c r="D111" i="11"/>
  <c r="C111" i="11"/>
  <c r="P110" i="11"/>
  <c r="O110" i="11"/>
  <c r="N110" i="11"/>
  <c r="M110" i="11"/>
  <c r="L110" i="11"/>
  <c r="K110" i="11"/>
  <c r="J110" i="11"/>
  <c r="I110" i="11"/>
  <c r="H110" i="11"/>
  <c r="G110" i="11"/>
  <c r="F110" i="11"/>
  <c r="E110" i="11"/>
  <c r="D110" i="11"/>
  <c r="C110" i="11"/>
  <c r="P109" i="11"/>
  <c r="O109" i="11"/>
  <c r="N109" i="11"/>
  <c r="M109" i="11"/>
  <c r="L109" i="11"/>
  <c r="K109" i="11"/>
  <c r="J109" i="11"/>
  <c r="I109" i="11"/>
  <c r="H109" i="11"/>
  <c r="G109" i="11"/>
  <c r="F109" i="11"/>
  <c r="E109" i="11"/>
  <c r="D109" i="11"/>
  <c r="C109" i="11"/>
  <c r="P108" i="11"/>
  <c r="O108" i="11"/>
  <c r="N108" i="11"/>
  <c r="M108" i="11"/>
  <c r="L108" i="11"/>
  <c r="K108" i="11"/>
  <c r="J108" i="11"/>
  <c r="I108" i="11"/>
  <c r="H108" i="11"/>
  <c r="G108" i="11"/>
  <c r="F108" i="11"/>
  <c r="E108" i="11"/>
  <c r="D108" i="11"/>
  <c r="C108" i="11"/>
  <c r="P107" i="11"/>
  <c r="O107" i="11"/>
  <c r="N107" i="11"/>
  <c r="M107" i="11"/>
  <c r="L107" i="11"/>
  <c r="K107" i="11"/>
  <c r="J107" i="11"/>
  <c r="I107" i="11"/>
  <c r="H107" i="11"/>
  <c r="G107" i="11"/>
  <c r="F107" i="11"/>
  <c r="E107" i="11"/>
  <c r="D107" i="11"/>
  <c r="C107" i="11"/>
  <c r="P106" i="11"/>
  <c r="O106" i="11"/>
  <c r="N106" i="11"/>
  <c r="M106" i="11"/>
  <c r="L106" i="11"/>
  <c r="K106" i="11"/>
  <c r="J106" i="11"/>
  <c r="I106" i="11"/>
  <c r="H106" i="11"/>
  <c r="G106" i="11"/>
  <c r="F106" i="11"/>
  <c r="E106" i="11"/>
  <c r="D106" i="11"/>
  <c r="C106" i="11"/>
  <c r="P105" i="11"/>
  <c r="O105" i="11"/>
  <c r="N105" i="11"/>
  <c r="M105" i="11"/>
  <c r="L105" i="11"/>
  <c r="K105" i="11"/>
  <c r="J105" i="11"/>
  <c r="I105" i="11"/>
  <c r="H105" i="11"/>
  <c r="G105" i="11"/>
  <c r="F105" i="11"/>
  <c r="E105" i="11"/>
  <c r="D105" i="11"/>
  <c r="C105" i="11"/>
  <c r="P104" i="11"/>
  <c r="O104" i="11"/>
  <c r="N104" i="11"/>
  <c r="M104" i="11"/>
  <c r="L104" i="11"/>
  <c r="K104" i="11"/>
  <c r="J104" i="11"/>
  <c r="I104" i="11"/>
  <c r="H104" i="11"/>
  <c r="G104" i="11"/>
  <c r="F104" i="11"/>
  <c r="E104" i="11"/>
  <c r="D104" i="11"/>
  <c r="C104" i="11"/>
  <c r="P103" i="11"/>
  <c r="O103" i="11"/>
  <c r="N103" i="11"/>
  <c r="M103" i="11"/>
  <c r="L103" i="11"/>
  <c r="K103" i="11"/>
  <c r="J103" i="11"/>
  <c r="I103" i="11"/>
  <c r="H103" i="11"/>
  <c r="G103" i="11"/>
  <c r="F103" i="11"/>
  <c r="E103" i="11"/>
  <c r="D103" i="11"/>
  <c r="C103" i="11"/>
  <c r="P102" i="11"/>
  <c r="O102" i="11"/>
  <c r="N102" i="11"/>
  <c r="M102" i="11"/>
  <c r="L102" i="11"/>
  <c r="K102" i="11"/>
  <c r="J102" i="11"/>
  <c r="I102" i="11"/>
  <c r="H102" i="11"/>
  <c r="G102" i="11"/>
  <c r="F102" i="11"/>
  <c r="E102" i="11"/>
  <c r="D102" i="11"/>
  <c r="C102" i="11"/>
  <c r="P101" i="11"/>
  <c r="O101" i="11"/>
  <c r="N101" i="11"/>
  <c r="M101" i="11"/>
  <c r="L101" i="11"/>
  <c r="K101" i="11"/>
  <c r="J101" i="11"/>
  <c r="I101" i="11"/>
  <c r="H101" i="11"/>
  <c r="G101" i="11"/>
  <c r="F101" i="11"/>
  <c r="E101" i="11"/>
  <c r="D101" i="11"/>
  <c r="C101" i="11"/>
  <c r="P97" i="11"/>
  <c r="O97" i="11"/>
  <c r="N97" i="11"/>
  <c r="M97" i="11"/>
  <c r="L97" i="11"/>
  <c r="K97" i="11"/>
  <c r="J97" i="11"/>
  <c r="I97" i="11"/>
  <c r="H97" i="11"/>
  <c r="G97" i="11"/>
  <c r="F97" i="11"/>
  <c r="E97" i="11"/>
  <c r="D97" i="11"/>
  <c r="C97" i="11"/>
  <c r="P96" i="11"/>
  <c r="O96" i="11"/>
  <c r="N96" i="11"/>
  <c r="M96" i="11"/>
  <c r="L96" i="11"/>
  <c r="K96" i="11"/>
  <c r="J96" i="11"/>
  <c r="I96" i="11"/>
  <c r="H96" i="11"/>
  <c r="G96" i="11"/>
  <c r="F96" i="11"/>
  <c r="E96" i="11"/>
  <c r="D96" i="11"/>
  <c r="C96" i="11"/>
  <c r="P95" i="11"/>
  <c r="O95" i="11"/>
  <c r="N95" i="11"/>
  <c r="M95" i="11"/>
  <c r="L95" i="11"/>
  <c r="K95" i="11"/>
  <c r="J95" i="11"/>
  <c r="I95" i="11"/>
  <c r="H95" i="11"/>
  <c r="G95" i="11"/>
  <c r="F95" i="11"/>
  <c r="E95" i="11"/>
  <c r="D95" i="11"/>
  <c r="C95" i="11"/>
  <c r="P94" i="11"/>
  <c r="O94" i="11"/>
  <c r="N94" i="11"/>
  <c r="M94" i="11"/>
  <c r="L94" i="11"/>
  <c r="K94" i="11"/>
  <c r="J94" i="11"/>
  <c r="I94" i="11"/>
  <c r="H94" i="11"/>
  <c r="G94" i="11"/>
  <c r="F94" i="11"/>
  <c r="E94" i="11"/>
  <c r="D94" i="11"/>
  <c r="C94" i="11"/>
  <c r="P93" i="11"/>
  <c r="O93" i="11"/>
  <c r="N93" i="11"/>
  <c r="M93" i="11"/>
  <c r="L93" i="11"/>
  <c r="K93" i="11"/>
  <c r="J93" i="11"/>
  <c r="I93" i="11"/>
  <c r="H93" i="11"/>
  <c r="G93" i="11"/>
  <c r="F93" i="11"/>
  <c r="E93" i="11"/>
  <c r="D93" i="11"/>
  <c r="C93" i="11"/>
  <c r="P92" i="11"/>
  <c r="O92" i="11"/>
  <c r="N92" i="11"/>
  <c r="M92" i="11"/>
  <c r="L92" i="11"/>
  <c r="K92" i="11"/>
  <c r="J92" i="11"/>
  <c r="I92" i="11"/>
  <c r="H92" i="11"/>
  <c r="G92" i="11"/>
  <c r="F92" i="11"/>
  <c r="E92" i="11"/>
  <c r="D92" i="11"/>
  <c r="C92" i="11"/>
  <c r="P91" i="11"/>
  <c r="O91" i="11"/>
  <c r="N91" i="11"/>
  <c r="M91" i="11"/>
  <c r="L91" i="11"/>
  <c r="K91" i="11"/>
  <c r="J91" i="11"/>
  <c r="I91" i="11"/>
  <c r="H91" i="11"/>
  <c r="G91" i="11"/>
  <c r="F91" i="11"/>
  <c r="E91" i="11"/>
  <c r="D91" i="11"/>
  <c r="C91" i="11"/>
  <c r="P90" i="11"/>
  <c r="O90" i="11"/>
  <c r="N90" i="11"/>
  <c r="M90" i="11"/>
  <c r="L90" i="11"/>
  <c r="K90" i="11"/>
  <c r="J90" i="11"/>
  <c r="I90" i="11"/>
  <c r="H90" i="11"/>
  <c r="G90" i="11"/>
  <c r="F90" i="11"/>
  <c r="E90" i="11"/>
  <c r="D90" i="11"/>
  <c r="C90" i="11"/>
  <c r="P89" i="11"/>
  <c r="O89" i="11"/>
  <c r="N89" i="11"/>
  <c r="M89" i="11"/>
  <c r="L89" i="11"/>
  <c r="K89" i="11"/>
  <c r="J89" i="11"/>
  <c r="I89" i="11"/>
  <c r="H89" i="11"/>
  <c r="G89" i="11"/>
  <c r="F89" i="11"/>
  <c r="E89" i="11"/>
  <c r="D89" i="11"/>
  <c r="C89" i="11"/>
  <c r="P88" i="11"/>
  <c r="O88" i="11"/>
  <c r="N88" i="11"/>
  <c r="M88" i="11"/>
  <c r="L88" i="11"/>
  <c r="K88" i="11"/>
  <c r="J88" i="11"/>
  <c r="I88" i="11"/>
  <c r="H88" i="11"/>
  <c r="G88" i="11"/>
  <c r="F88" i="11"/>
  <c r="E88" i="11"/>
  <c r="D88" i="11"/>
  <c r="C88" i="11"/>
  <c r="P87" i="11"/>
  <c r="O87" i="11"/>
  <c r="N87" i="11"/>
  <c r="M87" i="11"/>
  <c r="L87" i="11"/>
  <c r="K87" i="11"/>
  <c r="J87" i="11"/>
  <c r="I87" i="11"/>
  <c r="H87" i="11"/>
  <c r="G87" i="11"/>
  <c r="F87" i="11"/>
  <c r="E87" i="11"/>
  <c r="D87" i="11"/>
  <c r="C87" i="11"/>
  <c r="P86" i="11"/>
  <c r="O86" i="11"/>
  <c r="N86" i="11"/>
  <c r="M86" i="11"/>
  <c r="L86" i="11"/>
  <c r="K86" i="11"/>
  <c r="J86" i="11"/>
  <c r="I86" i="11"/>
  <c r="H86" i="11"/>
  <c r="G86" i="11"/>
  <c r="F86" i="11"/>
  <c r="E86" i="11"/>
  <c r="D86" i="11"/>
  <c r="C86" i="11"/>
  <c r="P85" i="11"/>
  <c r="O85" i="11"/>
  <c r="N85" i="11"/>
  <c r="M85" i="11"/>
  <c r="L85" i="11"/>
  <c r="K85" i="11"/>
  <c r="J85" i="11"/>
  <c r="I85" i="11"/>
  <c r="H85" i="11"/>
  <c r="G85" i="11"/>
  <c r="F85" i="11"/>
  <c r="E85" i="11"/>
  <c r="D85" i="11"/>
  <c r="C85" i="11"/>
  <c r="P84" i="11"/>
  <c r="O84" i="11"/>
  <c r="N84" i="11"/>
  <c r="M84" i="11"/>
  <c r="L84" i="11"/>
  <c r="K84" i="11"/>
  <c r="J84" i="11"/>
  <c r="I84" i="11"/>
  <c r="H84" i="11"/>
  <c r="G84" i="11"/>
  <c r="F84" i="11"/>
  <c r="E84" i="11"/>
  <c r="D84" i="11"/>
  <c r="C84" i="11"/>
  <c r="P83" i="11"/>
  <c r="O83" i="11"/>
  <c r="N83" i="11"/>
  <c r="M83" i="11"/>
  <c r="L83" i="11"/>
  <c r="K83" i="11"/>
  <c r="J83" i="11"/>
  <c r="I83" i="11"/>
  <c r="H83" i="11"/>
  <c r="G83" i="11"/>
  <c r="F83" i="11"/>
  <c r="E83" i="11"/>
  <c r="D83" i="11"/>
  <c r="C83" i="11"/>
  <c r="P82" i="11"/>
  <c r="O82" i="11"/>
  <c r="N82" i="11"/>
  <c r="M82" i="11"/>
  <c r="L82" i="11"/>
  <c r="K82" i="11"/>
  <c r="J82" i="11"/>
  <c r="I82" i="11"/>
  <c r="H82" i="11"/>
  <c r="G82" i="11"/>
  <c r="F82" i="11"/>
  <c r="E82" i="11"/>
  <c r="D82" i="11"/>
  <c r="C82" i="11"/>
  <c r="P81" i="11"/>
  <c r="O81" i="11"/>
  <c r="N81" i="11"/>
  <c r="M81" i="11"/>
  <c r="L81" i="11"/>
  <c r="K81" i="11"/>
  <c r="J81" i="11"/>
  <c r="I81" i="11"/>
  <c r="H81" i="11"/>
  <c r="G81" i="11"/>
  <c r="F81" i="11"/>
  <c r="E81" i="11"/>
  <c r="D81" i="11"/>
  <c r="C81" i="11"/>
  <c r="P80" i="11"/>
  <c r="O80" i="11"/>
  <c r="N80" i="11"/>
  <c r="M80" i="11"/>
  <c r="L80" i="11"/>
  <c r="K80" i="11"/>
  <c r="J80" i="11"/>
  <c r="I80" i="11"/>
  <c r="H80" i="11"/>
  <c r="G80" i="11"/>
  <c r="F80" i="11"/>
  <c r="E80" i="11"/>
  <c r="D80" i="11"/>
  <c r="C80" i="11"/>
  <c r="P79" i="11"/>
  <c r="O79" i="11"/>
  <c r="N79" i="11"/>
  <c r="M79" i="11"/>
  <c r="L79" i="11"/>
  <c r="K79" i="11"/>
  <c r="J79" i="11"/>
  <c r="I79" i="11"/>
  <c r="H79" i="11"/>
  <c r="G79" i="11"/>
  <c r="F79" i="11"/>
  <c r="E79" i="11"/>
  <c r="D79" i="11"/>
  <c r="C79" i="11"/>
  <c r="P78" i="11"/>
  <c r="O78" i="11"/>
  <c r="N78" i="11"/>
  <c r="M78" i="11"/>
  <c r="L78" i="11"/>
  <c r="K78" i="11"/>
  <c r="J78" i="11"/>
  <c r="I78" i="11"/>
  <c r="H78" i="11"/>
  <c r="G78" i="11"/>
  <c r="F78" i="11"/>
  <c r="E78" i="11"/>
  <c r="D78" i="11"/>
  <c r="C78" i="11"/>
  <c r="P77" i="11"/>
  <c r="O77" i="11"/>
  <c r="N77" i="11"/>
  <c r="M77" i="11"/>
  <c r="L77" i="11"/>
  <c r="K77" i="11"/>
  <c r="J77" i="11"/>
  <c r="I77" i="11"/>
  <c r="H77" i="11"/>
  <c r="G77" i="11"/>
  <c r="F77" i="11"/>
  <c r="E77" i="11"/>
  <c r="D77" i="11"/>
  <c r="C77" i="11"/>
  <c r="P76" i="11"/>
  <c r="O76" i="11"/>
  <c r="N76" i="11"/>
  <c r="M76" i="11"/>
  <c r="L76" i="11"/>
  <c r="K76" i="11"/>
  <c r="J76" i="11"/>
  <c r="I76" i="11"/>
  <c r="H76" i="11"/>
  <c r="G76" i="11"/>
  <c r="F76" i="11"/>
  <c r="E76" i="11"/>
  <c r="D76" i="11"/>
  <c r="C76" i="11"/>
  <c r="P75" i="11"/>
  <c r="O75" i="11"/>
  <c r="N75" i="11"/>
  <c r="M75" i="11"/>
  <c r="L75" i="11"/>
  <c r="K75" i="11"/>
  <c r="J75" i="11"/>
  <c r="I75" i="11"/>
  <c r="H75" i="11"/>
  <c r="G75" i="11"/>
  <c r="F75" i="11"/>
  <c r="E75" i="11"/>
  <c r="D75" i="11"/>
  <c r="C75" i="11"/>
  <c r="P74" i="11"/>
  <c r="O74" i="11"/>
  <c r="N74" i="11"/>
  <c r="M74" i="11"/>
  <c r="L74" i="11"/>
  <c r="K74" i="11"/>
  <c r="J74" i="11"/>
  <c r="I74" i="11"/>
  <c r="H74" i="11"/>
  <c r="G74" i="11"/>
  <c r="F74" i="11"/>
  <c r="E74" i="11"/>
  <c r="D74" i="11"/>
  <c r="C74" i="11"/>
  <c r="P73" i="11"/>
  <c r="O73" i="11"/>
  <c r="N73" i="11"/>
  <c r="M73" i="11"/>
  <c r="L73" i="11"/>
  <c r="K73" i="11"/>
  <c r="J73" i="11"/>
  <c r="I73" i="11"/>
  <c r="H73" i="11"/>
  <c r="G73" i="11"/>
  <c r="F73" i="11"/>
  <c r="E73" i="11"/>
  <c r="D73" i="11"/>
  <c r="C73" i="11"/>
  <c r="P72" i="11"/>
  <c r="O72" i="11"/>
  <c r="N72" i="11"/>
  <c r="M72" i="11"/>
  <c r="L72" i="11"/>
  <c r="K72" i="11"/>
  <c r="J72" i="11"/>
  <c r="I72" i="11"/>
  <c r="H72" i="11"/>
  <c r="G72" i="11"/>
  <c r="F72" i="11"/>
  <c r="E72" i="11"/>
  <c r="D72" i="11"/>
  <c r="C72" i="11"/>
  <c r="P71" i="11"/>
  <c r="O71" i="11"/>
  <c r="N71" i="11"/>
  <c r="M71" i="11"/>
  <c r="L71" i="11"/>
  <c r="K71" i="11"/>
  <c r="J71" i="11"/>
  <c r="I71" i="11"/>
  <c r="H71" i="11"/>
  <c r="G71" i="11"/>
  <c r="F71" i="11"/>
  <c r="E71" i="11"/>
  <c r="D71" i="11"/>
  <c r="C71" i="11"/>
  <c r="P70" i="11"/>
  <c r="O70" i="11"/>
  <c r="N70" i="11"/>
  <c r="M70" i="11"/>
  <c r="L70" i="11"/>
  <c r="K70" i="11"/>
  <c r="J70" i="11"/>
  <c r="I70" i="11"/>
  <c r="H70" i="11"/>
  <c r="G70" i="11"/>
  <c r="F70" i="11"/>
  <c r="E70" i="11"/>
  <c r="D70" i="11"/>
  <c r="C70" i="11"/>
  <c r="P69" i="11"/>
  <c r="O69" i="11"/>
  <c r="N69" i="11"/>
  <c r="M69" i="11"/>
  <c r="L69" i="11"/>
  <c r="K69" i="11"/>
  <c r="J69" i="11"/>
  <c r="I69" i="11"/>
  <c r="H69" i="11"/>
  <c r="G69" i="11"/>
  <c r="F69" i="11"/>
  <c r="E69" i="11"/>
  <c r="D69" i="11"/>
  <c r="C69" i="11"/>
  <c r="P68" i="11"/>
  <c r="O68" i="11"/>
  <c r="N68" i="11"/>
  <c r="M68" i="11"/>
  <c r="L68" i="11"/>
  <c r="K68" i="11"/>
  <c r="J68" i="11"/>
  <c r="I68" i="11"/>
  <c r="H68" i="11"/>
  <c r="G68" i="11"/>
  <c r="F68" i="11"/>
  <c r="E68" i="11"/>
  <c r="D68" i="11"/>
  <c r="C68" i="11"/>
  <c r="P67" i="11"/>
  <c r="O67" i="11"/>
  <c r="N67" i="11"/>
  <c r="M67" i="11"/>
  <c r="L67" i="11"/>
  <c r="K67" i="11"/>
  <c r="J67" i="11"/>
  <c r="I67" i="11"/>
  <c r="H67" i="11"/>
  <c r="G67" i="11"/>
  <c r="F67" i="11"/>
  <c r="E67" i="11"/>
  <c r="D67" i="11"/>
  <c r="C67" i="11"/>
  <c r="P66" i="11"/>
  <c r="O66" i="11"/>
  <c r="N66" i="11"/>
  <c r="M66" i="11"/>
  <c r="L66" i="11"/>
  <c r="K66" i="11"/>
  <c r="J66" i="11"/>
  <c r="I66" i="11"/>
  <c r="H66" i="11"/>
  <c r="G66" i="11"/>
  <c r="F66" i="11"/>
  <c r="E66" i="11"/>
  <c r="D66" i="11"/>
  <c r="C66" i="11"/>
  <c r="P65" i="11"/>
  <c r="O65" i="11"/>
  <c r="N65" i="11"/>
  <c r="M65" i="11"/>
  <c r="L65" i="11"/>
  <c r="K65" i="11"/>
  <c r="J65" i="11"/>
  <c r="I65" i="11"/>
  <c r="H65" i="11"/>
  <c r="G65" i="11"/>
  <c r="F65" i="11"/>
  <c r="E65" i="11"/>
  <c r="D65" i="11"/>
  <c r="C65" i="11"/>
  <c r="P64" i="11"/>
  <c r="O64" i="11"/>
  <c r="N64" i="11"/>
  <c r="M64" i="11"/>
  <c r="L64" i="11"/>
  <c r="K64" i="11"/>
  <c r="J64" i="11"/>
  <c r="I64" i="11"/>
  <c r="H64" i="11"/>
  <c r="G64" i="11"/>
  <c r="F64" i="11"/>
  <c r="E64" i="11"/>
  <c r="D64" i="11"/>
  <c r="C64" i="11"/>
  <c r="P63" i="11"/>
  <c r="O63" i="11"/>
  <c r="N63" i="11"/>
  <c r="M63" i="11"/>
  <c r="L63" i="11"/>
  <c r="K63" i="11"/>
  <c r="J63" i="11"/>
  <c r="I63" i="11"/>
  <c r="H63" i="11"/>
  <c r="G63" i="11"/>
  <c r="F63" i="11"/>
  <c r="E63" i="11"/>
  <c r="D63" i="11"/>
  <c r="C63" i="11"/>
  <c r="P62" i="11"/>
  <c r="O62" i="11"/>
  <c r="N62" i="11"/>
  <c r="M62" i="11"/>
  <c r="L62" i="11"/>
  <c r="K62" i="11"/>
  <c r="J62" i="11"/>
  <c r="I62" i="11"/>
  <c r="H62" i="11"/>
  <c r="G62" i="11"/>
  <c r="F62" i="11"/>
  <c r="E62" i="11"/>
  <c r="D62" i="11"/>
  <c r="C62" i="11"/>
  <c r="P61" i="11"/>
  <c r="O61" i="11"/>
  <c r="N61" i="11"/>
  <c r="M61" i="11"/>
  <c r="L61" i="11"/>
  <c r="K61" i="11"/>
  <c r="J61" i="11"/>
  <c r="I61" i="11"/>
  <c r="H61" i="11"/>
  <c r="G61" i="11"/>
  <c r="F61" i="11"/>
  <c r="E61" i="11"/>
  <c r="D61" i="11"/>
  <c r="C61" i="11"/>
  <c r="P60" i="11"/>
  <c r="O60" i="11"/>
  <c r="N60" i="11"/>
  <c r="M60" i="11"/>
  <c r="L60" i="11"/>
  <c r="K60" i="11"/>
  <c r="J60" i="11"/>
  <c r="I60" i="11"/>
  <c r="H60" i="11"/>
  <c r="G60" i="11"/>
  <c r="F60" i="11"/>
  <c r="E60" i="11"/>
  <c r="D60" i="11"/>
  <c r="C60" i="11"/>
  <c r="P59" i="11"/>
  <c r="O59" i="11"/>
  <c r="N59" i="11"/>
  <c r="M59" i="11"/>
  <c r="L59" i="11"/>
  <c r="K59" i="11"/>
  <c r="J59" i="11"/>
  <c r="I59" i="11"/>
  <c r="H59" i="11"/>
  <c r="G59" i="11"/>
  <c r="F59" i="11"/>
  <c r="E59" i="11"/>
  <c r="D59" i="11"/>
  <c r="C59" i="11"/>
  <c r="P58" i="11"/>
  <c r="O58" i="11"/>
  <c r="N58" i="11"/>
  <c r="M58" i="11"/>
  <c r="L58" i="11"/>
  <c r="K58" i="11"/>
  <c r="J58" i="11"/>
  <c r="I58" i="11"/>
  <c r="H58" i="11"/>
  <c r="G58" i="11"/>
  <c r="F58" i="11"/>
  <c r="E58" i="11"/>
  <c r="D58" i="11"/>
  <c r="C58" i="11"/>
  <c r="P57" i="11"/>
  <c r="O57" i="11"/>
  <c r="N57" i="11"/>
  <c r="M57" i="11"/>
  <c r="L57" i="11"/>
  <c r="K57" i="11"/>
  <c r="J57" i="11"/>
  <c r="I57" i="11"/>
  <c r="H57" i="11"/>
  <c r="G57" i="11"/>
  <c r="F57" i="11"/>
  <c r="E57" i="11"/>
  <c r="D57" i="11"/>
  <c r="C57" i="11"/>
  <c r="P56" i="11"/>
  <c r="O56" i="11"/>
  <c r="N56" i="11"/>
  <c r="M56" i="11"/>
  <c r="L56" i="11"/>
  <c r="K56" i="11"/>
  <c r="J56" i="11"/>
  <c r="I56" i="11"/>
  <c r="H56" i="11"/>
  <c r="G56" i="11"/>
  <c r="F56" i="11"/>
  <c r="E56" i="11"/>
  <c r="D56" i="11"/>
  <c r="C56" i="11"/>
  <c r="P55" i="11"/>
  <c r="O55" i="11"/>
  <c r="N55" i="11"/>
  <c r="M55" i="11"/>
  <c r="L55" i="11"/>
  <c r="K55" i="11"/>
  <c r="J55" i="11"/>
  <c r="I55" i="11"/>
  <c r="H55" i="11"/>
  <c r="G55" i="11"/>
  <c r="F55" i="11"/>
  <c r="E55" i="11"/>
  <c r="D55" i="11"/>
  <c r="C55" i="11"/>
  <c r="P54" i="11"/>
  <c r="O54" i="11"/>
  <c r="N54" i="11"/>
  <c r="M54" i="11"/>
  <c r="L54" i="11"/>
  <c r="K54" i="11"/>
  <c r="J54" i="11"/>
  <c r="I54" i="11"/>
  <c r="H54" i="11"/>
  <c r="G54" i="11"/>
  <c r="F54" i="11"/>
  <c r="E54" i="11"/>
  <c r="D54" i="11"/>
  <c r="C54" i="11"/>
  <c r="P53" i="11"/>
  <c r="O53" i="11"/>
  <c r="N53" i="11"/>
  <c r="M53" i="11"/>
  <c r="L53" i="11"/>
  <c r="K53" i="11"/>
  <c r="J53" i="11"/>
  <c r="I53" i="11"/>
  <c r="H53" i="11"/>
  <c r="G53" i="11"/>
  <c r="F53" i="11"/>
  <c r="E53" i="11"/>
  <c r="D53" i="11"/>
  <c r="C53" i="11"/>
  <c r="P52" i="11"/>
  <c r="O52" i="11"/>
  <c r="N52" i="11"/>
  <c r="M52" i="11"/>
  <c r="L52" i="11"/>
  <c r="K52" i="11"/>
  <c r="J52" i="11"/>
  <c r="I52" i="11"/>
  <c r="H52" i="11"/>
  <c r="G52" i="11"/>
  <c r="F52" i="11"/>
  <c r="E52" i="11"/>
  <c r="D52" i="11"/>
  <c r="C52" i="11"/>
  <c r="P51" i="11"/>
  <c r="O51" i="11"/>
  <c r="N51" i="11"/>
  <c r="M51" i="11"/>
  <c r="L51" i="11"/>
  <c r="K51" i="11"/>
  <c r="J51" i="11"/>
  <c r="I51" i="11"/>
  <c r="H51" i="11"/>
  <c r="G51" i="11"/>
  <c r="F51" i="11"/>
  <c r="E51" i="11"/>
  <c r="D51" i="11"/>
  <c r="C51" i="11"/>
  <c r="P50" i="11"/>
  <c r="O50" i="11"/>
  <c r="N50" i="11"/>
  <c r="M50" i="11"/>
  <c r="L50" i="11"/>
  <c r="K50" i="11"/>
  <c r="J50" i="11"/>
  <c r="I50" i="11"/>
  <c r="H50" i="11"/>
  <c r="G50" i="11"/>
  <c r="F50" i="11"/>
  <c r="E50" i="11"/>
  <c r="D50" i="11"/>
  <c r="C50" i="11"/>
  <c r="P49" i="11"/>
  <c r="O49" i="11"/>
  <c r="N49" i="11"/>
  <c r="M49" i="11"/>
  <c r="L49" i="11"/>
  <c r="K49" i="11"/>
  <c r="J49" i="11"/>
  <c r="I49" i="11"/>
  <c r="H49" i="11"/>
  <c r="G49" i="11"/>
  <c r="F49" i="11"/>
  <c r="E49" i="11"/>
  <c r="D49" i="11"/>
  <c r="C49" i="11"/>
  <c r="P48" i="11"/>
  <c r="O48" i="11"/>
  <c r="N48" i="11"/>
  <c r="M48" i="11"/>
  <c r="L48" i="11"/>
  <c r="K48" i="11"/>
  <c r="J48" i="11"/>
  <c r="I48" i="11"/>
  <c r="H48" i="11"/>
  <c r="G48" i="11"/>
  <c r="F48" i="11"/>
  <c r="E48" i="11"/>
  <c r="D48" i="11"/>
  <c r="C48" i="11"/>
  <c r="P47" i="11"/>
  <c r="O47" i="11"/>
  <c r="N47" i="11"/>
  <c r="M47" i="11"/>
  <c r="L47" i="11"/>
  <c r="K47" i="11"/>
  <c r="J47" i="11"/>
  <c r="I47" i="11"/>
  <c r="H47" i="11"/>
  <c r="G47" i="11"/>
  <c r="F47" i="11"/>
  <c r="E47" i="11"/>
  <c r="D47" i="11"/>
  <c r="C47" i="11"/>
  <c r="P46" i="11"/>
  <c r="O46" i="11"/>
  <c r="N46" i="11"/>
  <c r="M46" i="11"/>
  <c r="L46" i="11"/>
  <c r="K46" i="11"/>
  <c r="J46" i="11"/>
  <c r="I46" i="11"/>
  <c r="H46" i="11"/>
  <c r="G46" i="11"/>
  <c r="F46" i="11"/>
  <c r="E46" i="11"/>
  <c r="D46" i="11"/>
  <c r="C46" i="11"/>
  <c r="P45" i="11"/>
  <c r="O45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P44" i="11"/>
  <c r="O44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P43" i="11"/>
  <c r="O43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P42" i="11"/>
  <c r="O42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P41" i="11"/>
  <c r="O41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P40" i="11"/>
  <c r="O40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P39" i="11"/>
  <c r="O39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P38" i="11"/>
  <c r="O38" i="11"/>
  <c r="N38" i="11"/>
  <c r="M38" i="11"/>
  <c r="L38" i="11"/>
  <c r="K38" i="11"/>
  <c r="J38" i="11"/>
  <c r="I38" i="11"/>
  <c r="H38" i="11"/>
  <c r="G38" i="11"/>
  <c r="F38" i="11"/>
  <c r="E38" i="11"/>
  <c r="D38" i="11"/>
  <c r="C38" i="11"/>
  <c r="P37" i="11"/>
  <c r="O37" i="11"/>
  <c r="N37" i="11"/>
  <c r="M37" i="11"/>
  <c r="L37" i="11"/>
  <c r="K37" i="11"/>
  <c r="J37" i="11"/>
  <c r="I37" i="11"/>
  <c r="H37" i="11"/>
  <c r="G37" i="11"/>
  <c r="F37" i="11"/>
  <c r="E37" i="11"/>
  <c r="D37" i="11"/>
  <c r="C37" i="11"/>
  <c r="P36" i="11"/>
  <c r="O36" i="11"/>
  <c r="N36" i="11"/>
  <c r="M36" i="11"/>
  <c r="L36" i="11"/>
  <c r="K36" i="11"/>
  <c r="J36" i="11"/>
  <c r="I36" i="11"/>
  <c r="H36" i="11"/>
  <c r="G36" i="11"/>
  <c r="F36" i="11"/>
  <c r="E36" i="11"/>
  <c r="D36" i="11"/>
  <c r="C36" i="11"/>
  <c r="P35" i="11"/>
  <c r="O35" i="11"/>
  <c r="N35" i="11"/>
  <c r="M35" i="11"/>
  <c r="L35" i="11"/>
  <c r="K35" i="11"/>
  <c r="J35" i="11"/>
  <c r="I35" i="11"/>
  <c r="H35" i="11"/>
  <c r="G35" i="11"/>
  <c r="F35" i="11"/>
  <c r="E35" i="11"/>
  <c r="D35" i="11"/>
  <c r="C35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P33" i="11"/>
  <c r="O33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D32" i="11"/>
  <c r="C32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C28" i="11"/>
  <c r="P27" i="11"/>
  <c r="O27" i="11"/>
  <c r="N27" i="11"/>
  <c r="M27" i="11"/>
  <c r="L27" i="11"/>
  <c r="K27" i="11"/>
  <c r="J27" i="11"/>
  <c r="I27" i="11"/>
  <c r="H27" i="11"/>
  <c r="G27" i="11"/>
  <c r="F27" i="11"/>
  <c r="E27" i="11"/>
  <c r="D27" i="11"/>
  <c r="C27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P23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C23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AG208" i="3"/>
  <c r="AF208" i="3"/>
  <c r="AE208" i="3"/>
  <c r="AD208" i="3"/>
  <c r="AC208" i="3"/>
  <c r="AB208" i="3"/>
  <c r="AA208" i="3"/>
  <c r="AG207" i="3"/>
  <c r="AF207" i="3"/>
  <c r="AE207" i="3"/>
  <c r="AD207" i="3"/>
  <c r="AC207" i="3"/>
  <c r="AB207" i="3"/>
  <c r="AA207" i="3"/>
  <c r="AG206" i="3"/>
  <c r="AF206" i="3"/>
  <c r="AE206" i="3"/>
  <c r="AD206" i="3"/>
  <c r="AC206" i="3"/>
  <c r="AB206" i="3"/>
  <c r="AA206" i="3"/>
  <c r="AG205" i="3"/>
  <c r="AF205" i="3"/>
  <c r="AE205" i="3"/>
  <c r="AD205" i="3"/>
  <c r="AC205" i="3"/>
  <c r="AB205" i="3"/>
  <c r="AA205" i="3"/>
  <c r="AG204" i="3"/>
  <c r="AF204" i="3"/>
  <c r="AE204" i="3"/>
  <c r="AD204" i="3"/>
  <c r="AC204" i="3"/>
  <c r="AB204" i="3"/>
  <c r="AA204" i="3"/>
  <c r="AG203" i="3"/>
  <c r="AF203" i="3"/>
  <c r="AE203" i="3"/>
  <c r="AD203" i="3"/>
  <c r="AC203" i="3"/>
  <c r="AB203" i="3"/>
  <c r="AA203" i="3"/>
  <c r="AG202" i="3"/>
  <c r="AF202" i="3"/>
  <c r="AE202" i="3"/>
  <c r="AD202" i="3"/>
  <c r="AC202" i="3"/>
  <c r="AB202" i="3"/>
  <c r="AA202" i="3"/>
  <c r="AG201" i="3"/>
  <c r="AF201" i="3"/>
  <c r="AE201" i="3"/>
  <c r="AD201" i="3"/>
  <c r="AC201" i="3"/>
  <c r="AB201" i="3"/>
  <c r="AA201" i="3"/>
  <c r="AG200" i="3"/>
  <c r="AF200" i="3"/>
  <c r="AE200" i="3"/>
  <c r="AD200" i="3"/>
  <c r="AC200" i="3"/>
  <c r="AB200" i="3"/>
  <c r="AA200" i="3"/>
  <c r="AG199" i="3"/>
  <c r="AF199" i="3"/>
  <c r="AE199" i="3"/>
  <c r="AD199" i="3"/>
  <c r="AC199" i="3"/>
  <c r="AB199" i="3"/>
  <c r="AA199" i="3"/>
  <c r="AG198" i="3"/>
  <c r="AF198" i="3"/>
  <c r="AE198" i="3"/>
  <c r="AD198" i="3"/>
  <c r="AC198" i="3"/>
  <c r="AB198" i="3"/>
  <c r="AA198" i="3"/>
  <c r="AG197" i="3"/>
  <c r="AF197" i="3"/>
  <c r="AE197" i="3"/>
  <c r="AD197" i="3"/>
  <c r="AC197" i="3"/>
  <c r="AB197" i="3"/>
  <c r="AA197" i="3"/>
  <c r="AG193" i="3"/>
  <c r="AF193" i="3"/>
  <c r="AE193" i="3"/>
  <c r="AD193" i="3"/>
  <c r="AC193" i="3"/>
  <c r="AB193" i="3"/>
  <c r="AA193" i="3"/>
  <c r="AG192" i="3"/>
  <c r="AF192" i="3"/>
  <c r="AE192" i="3"/>
  <c r="AD192" i="3"/>
  <c r="AC192" i="3"/>
  <c r="AB192" i="3"/>
  <c r="AA192" i="3"/>
  <c r="AG191" i="3"/>
  <c r="AF191" i="3"/>
  <c r="AE191" i="3"/>
  <c r="AD191" i="3"/>
  <c r="AC191" i="3"/>
  <c r="AB191" i="3"/>
  <c r="AA191" i="3"/>
  <c r="AG190" i="3"/>
  <c r="AF190" i="3"/>
  <c r="AE190" i="3"/>
  <c r="AD190" i="3"/>
  <c r="AC190" i="3"/>
  <c r="AB190" i="3"/>
  <c r="AA190" i="3"/>
  <c r="AG189" i="3"/>
  <c r="AF189" i="3"/>
  <c r="AE189" i="3"/>
  <c r="AD189" i="3"/>
  <c r="AC189" i="3"/>
  <c r="AB189" i="3"/>
  <c r="AA189" i="3"/>
  <c r="AG188" i="3"/>
  <c r="AF188" i="3"/>
  <c r="AE188" i="3"/>
  <c r="AD188" i="3"/>
  <c r="AC188" i="3"/>
  <c r="AB188" i="3"/>
  <c r="AA188" i="3"/>
  <c r="AG187" i="3"/>
  <c r="AF187" i="3"/>
  <c r="AE187" i="3"/>
  <c r="AD187" i="3"/>
  <c r="AC187" i="3"/>
  <c r="AB187" i="3"/>
  <c r="AA187" i="3"/>
  <c r="AG186" i="3"/>
  <c r="AF186" i="3"/>
  <c r="AE186" i="3"/>
  <c r="AD186" i="3"/>
  <c r="AC186" i="3"/>
  <c r="AB186" i="3"/>
  <c r="AA186" i="3"/>
  <c r="AG185" i="3"/>
  <c r="AF185" i="3"/>
  <c r="AE185" i="3"/>
  <c r="AD185" i="3"/>
  <c r="AC185" i="3"/>
  <c r="AB185" i="3"/>
  <c r="AA185" i="3"/>
  <c r="AG184" i="3"/>
  <c r="AF184" i="3"/>
  <c r="AE184" i="3"/>
  <c r="AD184" i="3"/>
  <c r="AC184" i="3"/>
  <c r="AB184" i="3"/>
  <c r="AA184" i="3"/>
  <c r="AG183" i="3"/>
  <c r="AF183" i="3"/>
  <c r="AE183" i="3"/>
  <c r="AD183" i="3"/>
  <c r="AC183" i="3"/>
  <c r="AB183" i="3"/>
  <c r="AA183" i="3"/>
  <c r="AG182" i="3"/>
  <c r="AF182" i="3"/>
  <c r="AE182" i="3"/>
  <c r="AD182" i="3"/>
  <c r="AC182" i="3"/>
  <c r="AB182" i="3"/>
  <c r="AA182" i="3"/>
  <c r="AG181" i="3"/>
  <c r="AF181" i="3"/>
  <c r="AE181" i="3"/>
  <c r="AD181" i="3"/>
  <c r="AC181" i="3"/>
  <c r="AB181" i="3"/>
  <c r="AA181" i="3"/>
  <c r="AG180" i="3"/>
  <c r="AF180" i="3"/>
  <c r="AE180" i="3"/>
  <c r="AD180" i="3"/>
  <c r="AC180" i="3"/>
  <c r="AB180" i="3"/>
  <c r="AA180" i="3"/>
  <c r="AG179" i="3"/>
  <c r="AF179" i="3"/>
  <c r="AE179" i="3"/>
  <c r="AD179" i="3"/>
  <c r="AC179" i="3"/>
  <c r="AB179" i="3"/>
  <c r="AA179" i="3"/>
  <c r="AG178" i="3"/>
  <c r="AF178" i="3"/>
  <c r="AE178" i="3"/>
  <c r="AD178" i="3"/>
  <c r="AC178" i="3"/>
  <c r="AB178" i="3"/>
  <c r="AA178" i="3"/>
  <c r="AG177" i="3"/>
  <c r="AF177" i="3"/>
  <c r="AE177" i="3"/>
  <c r="AD177" i="3"/>
  <c r="AC177" i="3"/>
  <c r="AB177" i="3"/>
  <c r="AA177" i="3"/>
  <c r="AG176" i="3"/>
  <c r="AF176" i="3"/>
  <c r="AE176" i="3"/>
  <c r="AD176" i="3"/>
  <c r="AC176" i="3"/>
  <c r="AB176" i="3"/>
  <c r="AA176" i="3"/>
  <c r="AG175" i="3"/>
  <c r="AF175" i="3"/>
  <c r="AE175" i="3"/>
  <c r="AD175" i="3"/>
  <c r="AC175" i="3"/>
  <c r="AB175" i="3"/>
  <c r="AA175" i="3"/>
  <c r="AG174" i="3"/>
  <c r="AF174" i="3"/>
  <c r="AE174" i="3"/>
  <c r="AD174" i="3"/>
  <c r="AC174" i="3"/>
  <c r="AB174" i="3"/>
  <c r="AA174" i="3"/>
  <c r="AG173" i="3"/>
  <c r="AF173" i="3"/>
  <c r="AE173" i="3"/>
  <c r="AD173" i="3"/>
  <c r="AC173" i="3"/>
  <c r="AB173" i="3"/>
  <c r="AA173" i="3"/>
  <c r="AG172" i="3"/>
  <c r="AF172" i="3"/>
  <c r="AE172" i="3"/>
  <c r="AD172" i="3"/>
  <c r="AC172" i="3"/>
  <c r="AB172" i="3"/>
  <c r="AA172" i="3"/>
  <c r="AG171" i="3"/>
  <c r="AF171" i="3"/>
  <c r="AE171" i="3"/>
  <c r="AD171" i="3"/>
  <c r="AC171" i="3"/>
  <c r="AB171" i="3"/>
  <c r="AA171" i="3"/>
  <c r="AG170" i="3"/>
  <c r="AF170" i="3"/>
  <c r="AE170" i="3"/>
  <c r="AD170" i="3"/>
  <c r="AC170" i="3"/>
  <c r="AB170" i="3"/>
  <c r="AA170" i="3"/>
  <c r="AG169" i="3"/>
  <c r="AF169" i="3"/>
  <c r="AE169" i="3"/>
  <c r="AD169" i="3"/>
  <c r="AC169" i="3"/>
  <c r="AB169" i="3"/>
  <c r="AA169" i="3"/>
  <c r="AG168" i="3"/>
  <c r="AF168" i="3"/>
  <c r="AE168" i="3"/>
  <c r="AD168" i="3"/>
  <c r="AC168" i="3"/>
  <c r="AB168" i="3"/>
  <c r="AA168" i="3"/>
  <c r="AG167" i="3"/>
  <c r="AF167" i="3"/>
  <c r="AE167" i="3"/>
  <c r="AD167" i="3"/>
  <c r="AC167" i="3"/>
  <c r="AB167" i="3"/>
  <c r="AA167" i="3"/>
  <c r="AG166" i="3"/>
  <c r="AF166" i="3"/>
  <c r="AE166" i="3"/>
  <c r="AD166" i="3"/>
  <c r="AC166" i="3"/>
  <c r="AB166" i="3"/>
  <c r="AA166" i="3"/>
  <c r="AG165" i="3"/>
  <c r="AF165" i="3"/>
  <c r="AE165" i="3"/>
  <c r="AD165" i="3"/>
  <c r="AC165" i="3"/>
  <c r="AB165" i="3"/>
  <c r="AA165" i="3"/>
  <c r="AG164" i="3"/>
  <c r="AF164" i="3"/>
  <c r="AE164" i="3"/>
  <c r="AD164" i="3"/>
  <c r="AC164" i="3"/>
  <c r="AB164" i="3"/>
  <c r="AA164" i="3"/>
  <c r="AG163" i="3"/>
  <c r="AF163" i="3"/>
  <c r="AE163" i="3"/>
  <c r="AD163" i="3"/>
  <c r="AC163" i="3"/>
  <c r="AB163" i="3"/>
  <c r="AA163" i="3"/>
  <c r="AG162" i="3"/>
  <c r="AF162" i="3"/>
  <c r="AE162" i="3"/>
  <c r="AD162" i="3"/>
  <c r="AC162" i="3"/>
  <c r="AB162" i="3"/>
  <c r="AA162" i="3"/>
  <c r="AG161" i="3"/>
  <c r="AF161" i="3"/>
  <c r="AE161" i="3"/>
  <c r="AD161" i="3"/>
  <c r="AC161" i="3"/>
  <c r="AB161" i="3"/>
  <c r="AA161" i="3"/>
  <c r="AG160" i="3"/>
  <c r="AF160" i="3"/>
  <c r="AE160" i="3"/>
  <c r="AD160" i="3"/>
  <c r="AC160" i="3"/>
  <c r="AB160" i="3"/>
  <c r="AA160" i="3"/>
  <c r="AG159" i="3"/>
  <c r="AF159" i="3"/>
  <c r="AE159" i="3"/>
  <c r="AD159" i="3"/>
  <c r="AC159" i="3"/>
  <c r="AB159" i="3"/>
  <c r="AA159" i="3"/>
  <c r="AG158" i="3"/>
  <c r="AF158" i="3"/>
  <c r="AE158" i="3"/>
  <c r="AD158" i="3"/>
  <c r="AC158" i="3"/>
  <c r="AB158" i="3"/>
  <c r="AA158" i="3"/>
  <c r="AG157" i="3"/>
  <c r="AF157" i="3"/>
  <c r="AE157" i="3"/>
  <c r="AD157" i="3"/>
  <c r="AC157" i="3"/>
  <c r="AB157" i="3"/>
  <c r="AA157" i="3"/>
  <c r="AG156" i="3"/>
  <c r="AF156" i="3"/>
  <c r="AE156" i="3"/>
  <c r="AD156" i="3"/>
  <c r="AC156" i="3"/>
  <c r="AB156" i="3"/>
  <c r="AA156" i="3"/>
  <c r="AG155" i="3"/>
  <c r="AF155" i="3"/>
  <c r="AE155" i="3"/>
  <c r="AD155" i="3"/>
  <c r="AC155" i="3"/>
  <c r="AB155" i="3"/>
  <c r="AA155" i="3"/>
  <c r="AG154" i="3"/>
  <c r="AF154" i="3"/>
  <c r="AE154" i="3"/>
  <c r="AD154" i="3"/>
  <c r="AC154" i="3"/>
  <c r="AB154" i="3"/>
  <c r="AA154" i="3"/>
  <c r="AG153" i="3"/>
  <c r="AF153" i="3"/>
  <c r="AE153" i="3"/>
  <c r="AD153" i="3"/>
  <c r="AC153" i="3"/>
  <c r="AB153" i="3"/>
  <c r="AA153" i="3"/>
  <c r="AG152" i="3"/>
  <c r="AF152" i="3"/>
  <c r="AE152" i="3"/>
  <c r="AD152" i="3"/>
  <c r="AC152" i="3"/>
  <c r="AB152" i="3"/>
  <c r="AA152" i="3"/>
  <c r="AG151" i="3"/>
  <c r="AF151" i="3"/>
  <c r="AE151" i="3"/>
  <c r="AD151" i="3"/>
  <c r="AC151" i="3"/>
  <c r="AB151" i="3"/>
  <c r="AA151" i="3"/>
  <c r="AG150" i="3"/>
  <c r="AF150" i="3"/>
  <c r="AE150" i="3"/>
  <c r="AD150" i="3"/>
  <c r="AC150" i="3"/>
  <c r="AB150" i="3"/>
  <c r="AA150" i="3"/>
  <c r="AG149" i="3"/>
  <c r="AF149" i="3"/>
  <c r="AE149" i="3"/>
  <c r="AD149" i="3"/>
  <c r="AC149" i="3"/>
  <c r="AB149" i="3"/>
  <c r="AA149" i="3"/>
  <c r="AG148" i="3"/>
  <c r="AF148" i="3"/>
  <c r="AE148" i="3"/>
  <c r="AD148" i="3"/>
  <c r="AC148" i="3"/>
  <c r="AB148" i="3"/>
  <c r="AA148" i="3"/>
  <c r="AG147" i="3"/>
  <c r="AF147" i="3"/>
  <c r="AE147" i="3"/>
  <c r="AD147" i="3"/>
  <c r="AC147" i="3"/>
  <c r="AB147" i="3"/>
  <c r="AA147" i="3"/>
  <c r="AG146" i="3"/>
  <c r="AF146" i="3"/>
  <c r="AE146" i="3"/>
  <c r="AD146" i="3"/>
  <c r="AC146" i="3"/>
  <c r="AB146" i="3"/>
  <c r="AA146" i="3"/>
  <c r="AG142" i="3"/>
  <c r="AF142" i="3"/>
  <c r="AE142" i="3"/>
  <c r="AD142" i="3"/>
  <c r="AC142" i="3"/>
  <c r="AB142" i="3"/>
  <c r="AA142" i="3"/>
  <c r="AG141" i="3"/>
  <c r="AF141" i="3"/>
  <c r="AE141" i="3"/>
  <c r="AD141" i="3"/>
  <c r="AC141" i="3"/>
  <c r="AB141" i="3"/>
  <c r="AA141" i="3"/>
  <c r="AG140" i="3"/>
  <c r="AF140" i="3"/>
  <c r="AE140" i="3"/>
  <c r="AD140" i="3"/>
  <c r="AC140" i="3"/>
  <c r="AB140" i="3"/>
  <c r="AA140" i="3"/>
  <c r="AG139" i="3"/>
  <c r="AF139" i="3"/>
  <c r="AE139" i="3"/>
  <c r="AD139" i="3"/>
  <c r="AC139" i="3"/>
  <c r="AB139" i="3"/>
  <c r="AA139" i="3"/>
  <c r="AG138" i="3"/>
  <c r="AF138" i="3"/>
  <c r="AE138" i="3"/>
  <c r="AD138" i="3"/>
  <c r="AC138" i="3"/>
  <c r="AB138" i="3"/>
  <c r="AA138" i="3"/>
  <c r="AG137" i="3"/>
  <c r="AF137" i="3"/>
  <c r="AE137" i="3"/>
  <c r="AD137" i="3"/>
  <c r="AC137" i="3"/>
  <c r="AB137" i="3"/>
  <c r="AA137" i="3"/>
  <c r="AG136" i="3"/>
  <c r="AF136" i="3"/>
  <c r="AE136" i="3"/>
  <c r="AD136" i="3"/>
  <c r="AC136" i="3"/>
  <c r="AB136" i="3"/>
  <c r="AA136" i="3"/>
  <c r="AG135" i="3"/>
  <c r="AF135" i="3"/>
  <c r="AE135" i="3"/>
  <c r="AD135" i="3"/>
  <c r="AC135" i="3"/>
  <c r="AB135" i="3"/>
  <c r="AA135" i="3"/>
  <c r="AG134" i="3"/>
  <c r="AF134" i="3"/>
  <c r="AE134" i="3"/>
  <c r="AD134" i="3"/>
  <c r="AC134" i="3"/>
  <c r="AB134" i="3"/>
  <c r="AA134" i="3"/>
  <c r="AG133" i="3"/>
  <c r="AF133" i="3"/>
  <c r="AE133" i="3"/>
  <c r="AD133" i="3"/>
  <c r="AC133" i="3"/>
  <c r="AB133" i="3"/>
  <c r="AA133" i="3"/>
  <c r="AG132" i="3"/>
  <c r="AF132" i="3"/>
  <c r="AE132" i="3"/>
  <c r="AD132" i="3"/>
  <c r="AC132" i="3"/>
  <c r="AB132" i="3"/>
  <c r="AA132" i="3"/>
  <c r="AG131" i="3"/>
  <c r="AF131" i="3"/>
  <c r="AE131" i="3"/>
  <c r="AD131" i="3"/>
  <c r="AC131" i="3"/>
  <c r="AB131" i="3"/>
  <c r="AA131" i="3"/>
  <c r="AG130" i="3"/>
  <c r="AF130" i="3"/>
  <c r="AE130" i="3"/>
  <c r="AD130" i="3"/>
  <c r="AC130" i="3"/>
  <c r="AB130" i="3"/>
  <c r="AA130" i="3"/>
  <c r="AG129" i="3"/>
  <c r="AF129" i="3"/>
  <c r="AE129" i="3"/>
  <c r="AD129" i="3"/>
  <c r="AC129" i="3"/>
  <c r="AB129" i="3"/>
  <c r="AA129" i="3"/>
  <c r="AG128" i="3"/>
  <c r="AF128" i="3"/>
  <c r="AE128" i="3"/>
  <c r="AD128" i="3"/>
  <c r="AC128" i="3"/>
  <c r="AB128" i="3"/>
  <c r="AA128" i="3"/>
  <c r="AG127" i="3"/>
  <c r="AF127" i="3"/>
  <c r="AE127" i="3"/>
  <c r="AD127" i="3"/>
  <c r="AC127" i="3"/>
  <c r="AB127" i="3"/>
  <c r="AA127" i="3"/>
  <c r="AG126" i="3"/>
  <c r="AF126" i="3"/>
  <c r="AE126" i="3"/>
  <c r="AD126" i="3"/>
  <c r="AC126" i="3"/>
  <c r="AB126" i="3"/>
  <c r="AA126" i="3"/>
  <c r="AG125" i="3"/>
  <c r="AF125" i="3"/>
  <c r="AE125" i="3"/>
  <c r="AD125" i="3"/>
  <c r="AC125" i="3"/>
  <c r="AB125" i="3"/>
  <c r="AA125" i="3"/>
  <c r="AG124" i="3"/>
  <c r="AF124" i="3"/>
  <c r="AE124" i="3"/>
  <c r="AD124" i="3"/>
  <c r="AC124" i="3"/>
  <c r="AB124" i="3"/>
  <c r="AA124" i="3"/>
  <c r="AG123" i="3"/>
  <c r="AF123" i="3"/>
  <c r="AE123" i="3"/>
  <c r="AD123" i="3"/>
  <c r="AC123" i="3"/>
  <c r="AB123" i="3"/>
  <c r="AA123" i="3"/>
  <c r="AG122" i="3"/>
  <c r="AF122" i="3"/>
  <c r="AE122" i="3"/>
  <c r="AD122" i="3"/>
  <c r="AC122" i="3"/>
  <c r="AB122" i="3"/>
  <c r="AA122" i="3"/>
  <c r="AG121" i="3"/>
  <c r="AF121" i="3"/>
  <c r="AE121" i="3"/>
  <c r="AD121" i="3"/>
  <c r="AC121" i="3"/>
  <c r="AB121" i="3"/>
  <c r="AA121" i="3"/>
  <c r="AG120" i="3"/>
  <c r="AF120" i="3"/>
  <c r="AE120" i="3"/>
  <c r="AD120" i="3"/>
  <c r="AC120" i="3"/>
  <c r="AB120" i="3"/>
  <c r="AA120" i="3"/>
  <c r="AG119" i="3"/>
  <c r="AF119" i="3"/>
  <c r="AE119" i="3"/>
  <c r="AD119" i="3"/>
  <c r="AC119" i="3"/>
  <c r="AB119" i="3"/>
  <c r="AA119" i="3"/>
  <c r="AG118" i="3"/>
  <c r="AF118" i="3"/>
  <c r="AE118" i="3"/>
  <c r="AD118" i="3"/>
  <c r="AC118" i="3"/>
  <c r="AB118" i="3"/>
  <c r="AA118" i="3"/>
  <c r="AG117" i="3"/>
  <c r="AF117" i="3"/>
  <c r="AE117" i="3"/>
  <c r="AD117" i="3"/>
  <c r="AC117" i="3"/>
  <c r="AB117" i="3"/>
  <c r="AA117" i="3"/>
  <c r="AG116" i="3"/>
  <c r="AF116" i="3"/>
  <c r="AE116" i="3"/>
  <c r="AD116" i="3"/>
  <c r="AC116" i="3"/>
  <c r="AB116" i="3"/>
  <c r="AA116" i="3"/>
  <c r="AG115" i="3"/>
  <c r="AF115" i="3"/>
  <c r="AE115" i="3"/>
  <c r="AD115" i="3"/>
  <c r="AC115" i="3"/>
  <c r="AB115" i="3"/>
  <c r="AA115" i="3"/>
  <c r="AG114" i="3"/>
  <c r="AF114" i="3"/>
  <c r="AE114" i="3"/>
  <c r="AD114" i="3"/>
  <c r="AC114" i="3"/>
  <c r="AB114" i="3"/>
  <c r="AA114" i="3"/>
  <c r="AG113" i="3"/>
  <c r="AF113" i="3"/>
  <c r="AE113" i="3"/>
  <c r="AD113" i="3"/>
  <c r="AC113" i="3"/>
  <c r="AB113" i="3"/>
  <c r="AA113" i="3"/>
  <c r="AG112" i="3"/>
  <c r="AF112" i="3"/>
  <c r="AE112" i="3"/>
  <c r="AD112" i="3"/>
  <c r="AC112" i="3"/>
  <c r="AB112" i="3"/>
  <c r="AA112" i="3"/>
  <c r="AG111" i="3"/>
  <c r="AF111" i="3"/>
  <c r="AE111" i="3"/>
  <c r="AD111" i="3"/>
  <c r="AC111" i="3"/>
  <c r="AB111" i="3"/>
  <c r="AA111" i="3"/>
  <c r="AG110" i="3"/>
  <c r="AF110" i="3"/>
  <c r="AE110" i="3"/>
  <c r="AD110" i="3"/>
  <c r="AC110" i="3"/>
  <c r="AB110" i="3"/>
  <c r="AA110" i="3"/>
  <c r="AG109" i="3"/>
  <c r="AF109" i="3"/>
  <c r="AE109" i="3"/>
  <c r="AD109" i="3"/>
  <c r="AC109" i="3"/>
  <c r="AB109" i="3"/>
  <c r="AA109" i="3"/>
  <c r="AG108" i="3"/>
  <c r="AF108" i="3"/>
  <c r="AE108" i="3"/>
  <c r="AD108" i="3"/>
  <c r="AC108" i="3"/>
  <c r="AB108" i="3"/>
  <c r="AA108" i="3"/>
  <c r="AG107" i="3"/>
  <c r="AF107" i="3"/>
  <c r="AE107" i="3"/>
  <c r="AD107" i="3"/>
  <c r="AC107" i="3"/>
  <c r="AB107" i="3"/>
  <c r="AA107" i="3"/>
  <c r="AG103" i="3"/>
  <c r="AF103" i="3"/>
  <c r="AE103" i="3"/>
  <c r="AD103" i="3"/>
  <c r="AC103" i="3"/>
  <c r="AB103" i="3"/>
  <c r="AA103" i="3"/>
  <c r="AG102" i="3"/>
  <c r="AF102" i="3"/>
  <c r="AE102" i="3"/>
  <c r="AD102" i="3"/>
  <c r="AC102" i="3"/>
  <c r="AB102" i="3"/>
  <c r="AA102" i="3"/>
  <c r="AG101" i="3"/>
  <c r="AF101" i="3"/>
  <c r="AE101" i="3"/>
  <c r="AD101" i="3"/>
  <c r="AC101" i="3"/>
  <c r="AB101" i="3"/>
  <c r="AA101" i="3"/>
  <c r="AG100" i="3"/>
  <c r="AF100" i="3"/>
  <c r="AE100" i="3"/>
  <c r="AD100" i="3"/>
  <c r="AC100" i="3"/>
  <c r="AB100" i="3"/>
  <c r="AA100" i="3"/>
  <c r="AG99" i="3"/>
  <c r="AF99" i="3"/>
  <c r="AE99" i="3"/>
  <c r="AD99" i="3"/>
  <c r="AC99" i="3"/>
  <c r="AB99" i="3"/>
  <c r="AA99" i="3"/>
  <c r="AG98" i="3"/>
  <c r="AF98" i="3"/>
  <c r="AE98" i="3"/>
  <c r="AD98" i="3"/>
  <c r="AC98" i="3"/>
  <c r="AB98" i="3"/>
  <c r="AA98" i="3"/>
  <c r="AG97" i="3"/>
  <c r="AF97" i="3"/>
  <c r="AE97" i="3"/>
  <c r="AD97" i="3"/>
  <c r="AC97" i="3"/>
  <c r="AB97" i="3"/>
  <c r="AA97" i="3"/>
  <c r="AG96" i="3"/>
  <c r="AF96" i="3"/>
  <c r="AE96" i="3"/>
  <c r="AD96" i="3"/>
  <c r="AC96" i="3"/>
  <c r="AB96" i="3"/>
  <c r="AA96" i="3"/>
  <c r="AG95" i="3"/>
  <c r="AF95" i="3"/>
  <c r="AE95" i="3"/>
  <c r="AD95" i="3"/>
  <c r="AC95" i="3"/>
  <c r="AB95" i="3"/>
  <c r="AA95" i="3"/>
  <c r="AG94" i="3"/>
  <c r="AF94" i="3"/>
  <c r="AE94" i="3"/>
  <c r="AD94" i="3"/>
  <c r="AC94" i="3"/>
  <c r="AB94" i="3"/>
  <c r="AA94" i="3"/>
  <c r="AG93" i="3"/>
  <c r="AF93" i="3"/>
  <c r="AE93" i="3"/>
  <c r="AD93" i="3"/>
  <c r="AC93" i="3"/>
  <c r="AB93" i="3"/>
  <c r="AA93" i="3"/>
  <c r="AG92" i="3"/>
  <c r="AF92" i="3"/>
  <c r="AE92" i="3"/>
  <c r="AD92" i="3"/>
  <c r="AC92" i="3"/>
  <c r="AB92" i="3"/>
  <c r="AA92" i="3"/>
  <c r="AG91" i="3"/>
  <c r="AF91" i="3"/>
  <c r="AE91" i="3"/>
  <c r="AD91" i="3"/>
  <c r="AC91" i="3"/>
  <c r="AB91" i="3"/>
  <c r="AA91" i="3"/>
  <c r="AG90" i="3"/>
  <c r="AF90" i="3"/>
  <c r="AE90" i="3"/>
  <c r="AD90" i="3"/>
  <c r="AC90" i="3"/>
  <c r="AB90" i="3"/>
  <c r="AA90" i="3"/>
  <c r="AG89" i="3"/>
  <c r="AF89" i="3"/>
  <c r="AE89" i="3"/>
  <c r="AD89" i="3"/>
  <c r="AC89" i="3"/>
  <c r="AB89" i="3"/>
  <c r="AA89" i="3"/>
  <c r="AG88" i="3"/>
  <c r="AF88" i="3"/>
  <c r="AE88" i="3"/>
  <c r="AD88" i="3"/>
  <c r="AC88" i="3"/>
  <c r="AB88" i="3"/>
  <c r="AA88" i="3"/>
  <c r="AG87" i="3"/>
  <c r="AF87" i="3"/>
  <c r="AE87" i="3"/>
  <c r="AD87" i="3"/>
  <c r="AC87" i="3"/>
  <c r="AB87" i="3"/>
  <c r="AA87" i="3"/>
  <c r="AG86" i="3"/>
  <c r="AF86" i="3"/>
  <c r="AE86" i="3"/>
  <c r="AD86" i="3"/>
  <c r="AC86" i="3"/>
  <c r="AB86" i="3"/>
  <c r="AA86" i="3"/>
  <c r="AG85" i="3"/>
  <c r="AF85" i="3"/>
  <c r="AE85" i="3"/>
  <c r="AD85" i="3"/>
  <c r="AC85" i="3"/>
  <c r="AB85" i="3"/>
  <c r="AA85" i="3"/>
  <c r="AG84" i="3"/>
  <c r="AF84" i="3"/>
  <c r="AE84" i="3"/>
  <c r="AD84" i="3"/>
  <c r="AC84" i="3"/>
  <c r="AB84" i="3"/>
  <c r="AA84" i="3"/>
  <c r="AG83" i="3"/>
  <c r="AF83" i="3"/>
  <c r="AE83" i="3"/>
  <c r="AD83" i="3"/>
  <c r="AC83" i="3"/>
  <c r="AB83" i="3"/>
  <c r="AA83" i="3"/>
  <c r="AG82" i="3"/>
  <c r="AF82" i="3"/>
  <c r="AE82" i="3"/>
  <c r="AD82" i="3"/>
  <c r="AC82" i="3"/>
  <c r="AB82" i="3"/>
  <c r="AA82" i="3"/>
  <c r="AG81" i="3"/>
  <c r="AF81" i="3"/>
  <c r="AE81" i="3"/>
  <c r="AD81" i="3"/>
  <c r="AC81" i="3"/>
  <c r="AB81" i="3"/>
  <c r="AA81" i="3"/>
  <c r="AG80" i="3"/>
  <c r="AF80" i="3"/>
  <c r="AE80" i="3"/>
  <c r="AD80" i="3"/>
  <c r="AC80" i="3"/>
  <c r="AB80" i="3"/>
  <c r="AA80" i="3"/>
  <c r="AG79" i="3"/>
  <c r="AF79" i="3"/>
  <c r="AE79" i="3"/>
  <c r="AD79" i="3"/>
  <c r="AC79" i="3"/>
  <c r="AB79" i="3"/>
  <c r="AA79" i="3"/>
  <c r="AG78" i="3"/>
  <c r="AF78" i="3"/>
  <c r="AE78" i="3"/>
  <c r="AD78" i="3"/>
  <c r="AC78" i="3"/>
  <c r="AB78" i="3"/>
  <c r="AA78" i="3"/>
  <c r="AG77" i="3"/>
  <c r="AF77" i="3"/>
  <c r="AE77" i="3"/>
  <c r="AD77" i="3"/>
  <c r="AC77" i="3"/>
  <c r="AB77" i="3"/>
  <c r="AA77" i="3"/>
  <c r="AG76" i="3"/>
  <c r="AF76" i="3"/>
  <c r="AE76" i="3"/>
  <c r="AD76" i="3"/>
  <c r="AC76" i="3"/>
  <c r="AB76" i="3"/>
  <c r="AA76" i="3"/>
  <c r="AG75" i="3"/>
  <c r="AF75" i="3"/>
  <c r="AE75" i="3"/>
  <c r="AD75" i="3"/>
  <c r="AC75" i="3"/>
  <c r="AB75" i="3"/>
  <c r="AA75" i="3"/>
  <c r="AG74" i="3"/>
  <c r="AF74" i="3"/>
  <c r="AE74" i="3"/>
  <c r="AD74" i="3"/>
  <c r="AC74" i="3"/>
  <c r="AB74" i="3"/>
  <c r="AA74" i="3"/>
  <c r="AG73" i="3"/>
  <c r="AF73" i="3"/>
  <c r="AE73" i="3"/>
  <c r="AD73" i="3"/>
  <c r="AC73" i="3"/>
  <c r="AB73" i="3"/>
  <c r="AA73" i="3"/>
  <c r="AG72" i="3"/>
  <c r="AF72" i="3"/>
  <c r="AE72" i="3"/>
  <c r="AD72" i="3"/>
  <c r="AC72" i="3"/>
  <c r="AB72" i="3"/>
  <c r="AA72" i="3"/>
  <c r="AG71" i="3"/>
  <c r="AF71" i="3"/>
  <c r="AE71" i="3"/>
  <c r="AD71" i="3"/>
  <c r="AC71" i="3"/>
  <c r="AB71" i="3"/>
  <c r="AA71" i="3"/>
  <c r="AG70" i="3"/>
  <c r="AF70" i="3"/>
  <c r="AE70" i="3"/>
  <c r="AD70" i="3"/>
  <c r="AC70" i="3"/>
  <c r="AB70" i="3"/>
  <c r="AA70" i="3"/>
  <c r="AG69" i="3"/>
  <c r="AF69" i="3"/>
  <c r="AE69" i="3"/>
  <c r="AD69" i="3"/>
  <c r="AC69" i="3"/>
  <c r="AB69" i="3"/>
  <c r="AA69" i="3"/>
  <c r="AG68" i="3"/>
  <c r="AF68" i="3"/>
  <c r="AE68" i="3"/>
  <c r="AD68" i="3"/>
  <c r="AC68" i="3"/>
  <c r="AB68" i="3"/>
  <c r="AA68" i="3"/>
  <c r="AG67" i="3"/>
  <c r="AF67" i="3"/>
  <c r="AE67" i="3"/>
  <c r="AD67" i="3"/>
  <c r="AC67" i="3"/>
  <c r="AB67" i="3"/>
  <c r="AA67" i="3"/>
  <c r="AG66" i="3"/>
  <c r="AF66" i="3"/>
  <c r="AE66" i="3"/>
  <c r="AD66" i="3"/>
  <c r="AC66" i="3"/>
  <c r="AB66" i="3"/>
  <c r="AA66" i="3"/>
  <c r="AG65" i="3"/>
  <c r="AF65" i="3"/>
  <c r="AE65" i="3"/>
  <c r="AD65" i="3"/>
  <c r="AC65" i="3"/>
  <c r="AB65" i="3"/>
  <c r="AA65" i="3"/>
  <c r="AG64" i="3"/>
  <c r="AF64" i="3"/>
  <c r="AE64" i="3"/>
  <c r="AD64" i="3"/>
  <c r="AC64" i="3"/>
  <c r="AB64" i="3"/>
  <c r="AA64" i="3"/>
  <c r="AG63" i="3"/>
  <c r="AF63" i="3"/>
  <c r="AE63" i="3"/>
  <c r="AD63" i="3"/>
  <c r="AC63" i="3"/>
  <c r="AB63" i="3"/>
  <c r="AA63" i="3"/>
  <c r="AG62" i="3"/>
  <c r="AF62" i="3"/>
  <c r="AE62" i="3"/>
  <c r="AD62" i="3"/>
  <c r="AC62" i="3"/>
  <c r="AB62" i="3"/>
  <c r="AA62" i="3"/>
  <c r="AG61" i="3"/>
  <c r="AF61" i="3"/>
  <c r="AE61" i="3"/>
  <c r="AD61" i="3"/>
  <c r="AC61" i="3"/>
  <c r="AB61" i="3"/>
  <c r="AA61" i="3"/>
  <c r="AG60" i="3"/>
  <c r="AF60" i="3"/>
  <c r="AE60" i="3"/>
  <c r="AD60" i="3"/>
  <c r="AC60" i="3"/>
  <c r="AB60" i="3"/>
  <c r="AA60" i="3"/>
  <c r="AG59" i="3"/>
  <c r="AF59" i="3"/>
  <c r="AE59" i="3"/>
  <c r="AD59" i="3"/>
  <c r="AC59" i="3"/>
  <c r="AB59" i="3"/>
  <c r="AA59" i="3"/>
  <c r="AG58" i="3"/>
  <c r="AF58" i="3"/>
  <c r="AE58" i="3"/>
  <c r="AD58" i="3"/>
  <c r="AC58" i="3"/>
  <c r="AB58" i="3"/>
  <c r="AA58" i="3"/>
  <c r="AG57" i="3"/>
  <c r="AF57" i="3"/>
  <c r="AE57" i="3"/>
  <c r="AD57" i="3"/>
  <c r="AC57" i="3"/>
  <c r="AB57" i="3"/>
  <c r="AA57" i="3"/>
  <c r="AG56" i="3"/>
  <c r="AF56" i="3"/>
  <c r="AE56" i="3"/>
  <c r="AD56" i="3"/>
  <c r="AC56" i="3"/>
  <c r="AB56" i="3"/>
  <c r="AA56" i="3"/>
  <c r="AG55" i="3"/>
  <c r="AF55" i="3"/>
  <c r="AE55" i="3"/>
  <c r="AD55" i="3"/>
  <c r="AC55" i="3"/>
  <c r="AB55" i="3"/>
  <c r="AA55" i="3"/>
  <c r="AG54" i="3"/>
  <c r="AF54" i="3"/>
  <c r="AE54" i="3"/>
  <c r="AD54" i="3"/>
  <c r="AC54" i="3"/>
  <c r="AB54" i="3"/>
  <c r="AA54" i="3"/>
  <c r="AG53" i="3"/>
  <c r="AF53" i="3"/>
  <c r="AE53" i="3"/>
  <c r="AD53" i="3"/>
  <c r="AC53" i="3"/>
  <c r="AB53" i="3"/>
  <c r="AA53" i="3"/>
  <c r="AG52" i="3"/>
  <c r="AF52" i="3"/>
  <c r="AE52" i="3"/>
  <c r="AD52" i="3"/>
  <c r="AC52" i="3"/>
  <c r="AB52" i="3"/>
  <c r="AA52" i="3"/>
  <c r="AG51" i="3"/>
  <c r="AF51" i="3"/>
  <c r="AE51" i="3"/>
  <c r="AD51" i="3"/>
  <c r="AC51" i="3"/>
  <c r="AB51" i="3"/>
  <c r="AA51" i="3"/>
  <c r="AG50" i="3"/>
  <c r="AF50" i="3"/>
  <c r="AE50" i="3"/>
  <c r="AD50" i="3"/>
  <c r="AC50" i="3"/>
  <c r="AB50" i="3"/>
  <c r="AA50" i="3"/>
  <c r="AG49" i="3"/>
  <c r="AF49" i="3"/>
  <c r="AE49" i="3"/>
  <c r="AD49" i="3"/>
  <c r="AC49" i="3"/>
  <c r="AB49" i="3"/>
  <c r="AA49" i="3"/>
  <c r="AG48" i="3"/>
  <c r="AF48" i="3"/>
  <c r="AE48" i="3"/>
  <c r="AD48" i="3"/>
  <c r="AC48" i="3"/>
  <c r="AB48" i="3"/>
  <c r="AA48" i="3"/>
  <c r="AG47" i="3"/>
  <c r="AF47" i="3"/>
  <c r="AE47" i="3"/>
  <c r="AD47" i="3"/>
  <c r="AC47" i="3"/>
  <c r="AB47" i="3"/>
  <c r="AA47" i="3"/>
  <c r="AG46" i="3"/>
  <c r="AF46" i="3"/>
  <c r="AE46" i="3"/>
  <c r="AD46" i="3"/>
  <c r="AC46" i="3"/>
  <c r="AB46" i="3"/>
  <c r="AA46" i="3"/>
  <c r="AG45" i="3"/>
  <c r="AF45" i="3"/>
  <c r="AE45" i="3"/>
  <c r="AD45" i="3"/>
  <c r="AC45" i="3"/>
  <c r="AB45" i="3"/>
  <c r="AA45" i="3"/>
  <c r="AG44" i="3"/>
  <c r="AF44" i="3"/>
  <c r="AE44" i="3"/>
  <c r="AD44" i="3"/>
  <c r="AC44" i="3"/>
  <c r="AB44" i="3"/>
  <c r="AA44" i="3"/>
  <c r="AG43" i="3"/>
  <c r="AF43" i="3"/>
  <c r="AE43" i="3"/>
  <c r="AD43" i="3"/>
  <c r="AC43" i="3"/>
  <c r="AB43" i="3"/>
  <c r="AA43" i="3"/>
  <c r="AG42" i="3"/>
  <c r="AF42" i="3"/>
  <c r="AE42" i="3"/>
  <c r="AD42" i="3"/>
  <c r="AC42" i="3"/>
  <c r="AB42" i="3"/>
  <c r="AA42" i="3"/>
  <c r="AG41" i="3"/>
  <c r="AF41" i="3"/>
  <c r="AE41" i="3"/>
  <c r="AD41" i="3"/>
  <c r="AC41" i="3"/>
  <c r="AB41" i="3"/>
  <c r="AA41" i="3"/>
  <c r="AG40" i="3"/>
  <c r="AF40" i="3"/>
  <c r="AE40" i="3"/>
  <c r="AD40" i="3"/>
  <c r="AC40" i="3"/>
  <c r="AB40" i="3"/>
  <c r="AA40" i="3"/>
  <c r="AG39" i="3"/>
  <c r="AF39" i="3"/>
  <c r="AE39" i="3"/>
  <c r="AD39" i="3"/>
  <c r="AC39" i="3"/>
  <c r="AB39" i="3"/>
  <c r="AA39" i="3"/>
  <c r="AG38" i="3"/>
  <c r="AF38" i="3"/>
  <c r="AE38" i="3"/>
  <c r="AD38" i="3"/>
  <c r="AC38" i="3"/>
  <c r="AB38" i="3"/>
  <c r="AA38" i="3"/>
  <c r="AG37" i="3"/>
  <c r="AF37" i="3"/>
  <c r="AE37" i="3"/>
  <c r="AD37" i="3"/>
  <c r="AC37" i="3"/>
  <c r="AB37" i="3"/>
  <c r="AA37" i="3"/>
  <c r="AG36" i="3"/>
  <c r="AF36" i="3"/>
  <c r="AE36" i="3"/>
  <c r="AD36" i="3"/>
  <c r="AC36" i="3"/>
  <c r="AB36" i="3"/>
  <c r="AA36" i="3"/>
  <c r="AG35" i="3"/>
  <c r="AF35" i="3"/>
  <c r="AE35" i="3"/>
  <c r="AD35" i="3"/>
  <c r="AC35" i="3"/>
  <c r="AB35" i="3"/>
  <c r="AA35" i="3"/>
  <c r="AG34" i="3"/>
  <c r="AF34" i="3"/>
  <c r="AE34" i="3"/>
  <c r="AD34" i="3"/>
  <c r="AC34" i="3"/>
  <c r="AB34" i="3"/>
  <c r="AA34" i="3"/>
  <c r="AG33" i="3"/>
  <c r="AF33" i="3"/>
  <c r="AE33" i="3"/>
  <c r="AD33" i="3"/>
  <c r="AC33" i="3"/>
  <c r="AB33" i="3"/>
  <c r="AA33" i="3"/>
  <c r="AG32" i="3"/>
  <c r="AF32" i="3"/>
  <c r="AE32" i="3"/>
  <c r="AD32" i="3"/>
  <c r="AC32" i="3"/>
  <c r="AB32" i="3"/>
  <c r="AA32" i="3"/>
  <c r="AG31" i="3"/>
  <c r="AF31" i="3"/>
  <c r="AE31" i="3"/>
  <c r="AD31" i="3"/>
  <c r="AC31" i="3"/>
  <c r="AB31" i="3"/>
  <c r="AA31" i="3"/>
  <c r="AG30" i="3"/>
  <c r="AF30" i="3"/>
  <c r="AE30" i="3"/>
  <c r="AD30" i="3"/>
  <c r="AC30" i="3"/>
  <c r="AB30" i="3"/>
  <c r="AA30" i="3"/>
  <c r="AG29" i="3"/>
  <c r="AF29" i="3"/>
  <c r="AE29" i="3"/>
  <c r="AD29" i="3"/>
  <c r="AC29" i="3"/>
  <c r="AB29" i="3"/>
  <c r="AA29" i="3"/>
  <c r="AG28" i="3"/>
  <c r="AF28" i="3"/>
  <c r="AE28" i="3"/>
  <c r="AD28" i="3"/>
  <c r="AC28" i="3"/>
  <c r="AB28" i="3"/>
  <c r="AA28" i="3"/>
  <c r="AG27" i="3"/>
  <c r="AF27" i="3"/>
  <c r="AE27" i="3"/>
  <c r="AD27" i="3"/>
  <c r="AC27" i="3"/>
  <c r="AB27" i="3"/>
  <c r="AA27" i="3"/>
  <c r="AG26" i="3"/>
  <c r="AF26" i="3"/>
  <c r="AE26" i="3"/>
  <c r="AD26" i="3"/>
  <c r="AC26" i="3"/>
  <c r="AB26" i="3"/>
  <c r="AA26" i="3"/>
  <c r="AG25" i="3"/>
  <c r="AF25" i="3"/>
  <c r="AE25" i="3"/>
  <c r="AD25" i="3"/>
  <c r="AC25" i="3"/>
  <c r="AB25" i="3"/>
  <c r="AA25" i="3"/>
  <c r="AG24" i="3"/>
  <c r="AF24" i="3"/>
  <c r="AE24" i="3"/>
  <c r="AD24" i="3"/>
  <c r="AC24" i="3"/>
  <c r="AB24" i="3"/>
  <c r="AA24" i="3"/>
  <c r="AG23" i="3"/>
  <c r="AF23" i="3"/>
  <c r="AE23" i="3"/>
  <c r="AD23" i="3"/>
  <c r="AC23" i="3"/>
  <c r="AB23" i="3"/>
  <c r="AA23" i="3"/>
  <c r="AG22" i="3"/>
  <c r="AF22" i="3"/>
  <c r="AE22" i="3"/>
  <c r="AD22" i="3"/>
  <c r="AC22" i="3"/>
  <c r="AB22" i="3"/>
  <c r="AA22" i="3"/>
  <c r="AG21" i="3"/>
  <c r="AF21" i="3"/>
  <c r="AE21" i="3"/>
  <c r="AD21" i="3"/>
  <c r="AC21" i="3"/>
  <c r="AB21" i="3"/>
  <c r="AA21" i="3"/>
  <c r="AG20" i="3"/>
  <c r="AF20" i="3"/>
  <c r="AE20" i="3"/>
  <c r="AD20" i="3"/>
  <c r="AC20" i="3"/>
  <c r="AB20" i="3"/>
  <c r="AA20" i="3"/>
  <c r="Z208" i="10"/>
  <c r="Y208" i="10"/>
  <c r="X208" i="10"/>
  <c r="W208" i="10"/>
  <c r="V208" i="10"/>
  <c r="U208" i="10"/>
  <c r="T208" i="10"/>
  <c r="Z207" i="10"/>
  <c r="Y207" i="10"/>
  <c r="X207" i="10"/>
  <c r="W207" i="10"/>
  <c r="V207" i="10"/>
  <c r="U207" i="10"/>
  <c r="T207" i="10"/>
  <c r="Z206" i="10"/>
  <c r="Y206" i="10"/>
  <c r="X206" i="10"/>
  <c r="W206" i="10"/>
  <c r="V206" i="10"/>
  <c r="U206" i="10"/>
  <c r="T206" i="10"/>
  <c r="Z205" i="10"/>
  <c r="Y205" i="10"/>
  <c r="X205" i="10"/>
  <c r="W205" i="10"/>
  <c r="V205" i="10"/>
  <c r="U205" i="10"/>
  <c r="T205" i="10"/>
  <c r="Z204" i="10"/>
  <c r="Y204" i="10"/>
  <c r="X204" i="10"/>
  <c r="W204" i="10"/>
  <c r="V204" i="10"/>
  <c r="U204" i="10"/>
  <c r="T204" i="10"/>
  <c r="Z203" i="10"/>
  <c r="Y203" i="10"/>
  <c r="X203" i="10"/>
  <c r="W203" i="10"/>
  <c r="V203" i="10"/>
  <c r="U203" i="10"/>
  <c r="T203" i="10"/>
  <c r="Z202" i="10"/>
  <c r="Y202" i="10"/>
  <c r="X202" i="10"/>
  <c r="W202" i="10"/>
  <c r="V202" i="10"/>
  <c r="U202" i="10"/>
  <c r="T202" i="10"/>
  <c r="Z201" i="10"/>
  <c r="Y201" i="10"/>
  <c r="X201" i="10"/>
  <c r="W201" i="10"/>
  <c r="V201" i="10"/>
  <c r="U201" i="10"/>
  <c r="T201" i="10"/>
  <c r="Z200" i="10"/>
  <c r="Y200" i="10"/>
  <c r="X200" i="10"/>
  <c r="W200" i="10"/>
  <c r="V200" i="10"/>
  <c r="U200" i="10"/>
  <c r="T200" i="10"/>
  <c r="Z199" i="10"/>
  <c r="Y199" i="10"/>
  <c r="X199" i="10"/>
  <c r="W199" i="10"/>
  <c r="V199" i="10"/>
  <c r="U199" i="10"/>
  <c r="T199" i="10"/>
  <c r="Z198" i="10"/>
  <c r="Y198" i="10"/>
  <c r="X198" i="10"/>
  <c r="W198" i="10"/>
  <c r="V198" i="10"/>
  <c r="U198" i="10"/>
  <c r="T198" i="10"/>
  <c r="Z197" i="10"/>
  <c r="Y197" i="10"/>
  <c r="X197" i="10"/>
  <c r="W197" i="10"/>
  <c r="V197" i="10"/>
  <c r="U197" i="10"/>
  <c r="T197" i="10"/>
  <c r="Z193" i="10"/>
  <c r="Y193" i="10"/>
  <c r="X193" i="10"/>
  <c r="W193" i="10"/>
  <c r="V193" i="10"/>
  <c r="U193" i="10"/>
  <c r="T193" i="10"/>
  <c r="Z192" i="10"/>
  <c r="Y192" i="10"/>
  <c r="X192" i="10"/>
  <c r="W192" i="10"/>
  <c r="V192" i="10"/>
  <c r="U192" i="10"/>
  <c r="T192" i="10"/>
  <c r="Z191" i="10"/>
  <c r="Y191" i="10"/>
  <c r="X191" i="10"/>
  <c r="W191" i="10"/>
  <c r="V191" i="10"/>
  <c r="U191" i="10"/>
  <c r="T191" i="10"/>
  <c r="Z190" i="10"/>
  <c r="Y190" i="10"/>
  <c r="X190" i="10"/>
  <c r="W190" i="10"/>
  <c r="V190" i="10"/>
  <c r="U190" i="10"/>
  <c r="T190" i="10"/>
  <c r="Z189" i="10"/>
  <c r="Y189" i="10"/>
  <c r="X189" i="10"/>
  <c r="W189" i="10"/>
  <c r="V189" i="10"/>
  <c r="U189" i="10"/>
  <c r="T189" i="10"/>
  <c r="Z188" i="10"/>
  <c r="Y188" i="10"/>
  <c r="X188" i="10"/>
  <c r="W188" i="10"/>
  <c r="V188" i="10"/>
  <c r="U188" i="10"/>
  <c r="T188" i="10"/>
  <c r="Z187" i="10"/>
  <c r="Y187" i="10"/>
  <c r="X187" i="10"/>
  <c r="W187" i="10"/>
  <c r="V187" i="10"/>
  <c r="U187" i="10"/>
  <c r="T187" i="10"/>
  <c r="Z186" i="10"/>
  <c r="Y186" i="10"/>
  <c r="X186" i="10"/>
  <c r="W186" i="10"/>
  <c r="V186" i="10"/>
  <c r="U186" i="10"/>
  <c r="T186" i="10"/>
  <c r="Z185" i="10"/>
  <c r="Y185" i="10"/>
  <c r="X185" i="10"/>
  <c r="W185" i="10"/>
  <c r="V185" i="10"/>
  <c r="U185" i="10"/>
  <c r="T185" i="10"/>
  <c r="Z184" i="10"/>
  <c r="Y184" i="10"/>
  <c r="X184" i="10"/>
  <c r="W184" i="10"/>
  <c r="V184" i="10"/>
  <c r="U184" i="10"/>
  <c r="T184" i="10"/>
  <c r="Z183" i="10"/>
  <c r="Y183" i="10"/>
  <c r="X183" i="10"/>
  <c r="W183" i="10"/>
  <c r="V183" i="10"/>
  <c r="U183" i="10"/>
  <c r="T183" i="10"/>
  <c r="Z182" i="10"/>
  <c r="Y182" i="10"/>
  <c r="X182" i="10"/>
  <c r="W182" i="10"/>
  <c r="V182" i="10"/>
  <c r="U182" i="10"/>
  <c r="T182" i="10"/>
  <c r="Z181" i="10"/>
  <c r="Y181" i="10"/>
  <c r="X181" i="10"/>
  <c r="W181" i="10"/>
  <c r="V181" i="10"/>
  <c r="U181" i="10"/>
  <c r="T181" i="10"/>
  <c r="Z180" i="10"/>
  <c r="Y180" i="10"/>
  <c r="X180" i="10"/>
  <c r="W180" i="10"/>
  <c r="V180" i="10"/>
  <c r="U180" i="10"/>
  <c r="T180" i="10"/>
  <c r="Z179" i="10"/>
  <c r="Y179" i="10"/>
  <c r="X179" i="10"/>
  <c r="W179" i="10"/>
  <c r="V179" i="10"/>
  <c r="U179" i="10"/>
  <c r="T179" i="10"/>
  <c r="Z178" i="10"/>
  <c r="Y178" i="10"/>
  <c r="X178" i="10"/>
  <c r="W178" i="10"/>
  <c r="V178" i="10"/>
  <c r="U178" i="10"/>
  <c r="T178" i="10"/>
  <c r="Z177" i="10"/>
  <c r="Y177" i="10"/>
  <c r="X177" i="10"/>
  <c r="W177" i="10"/>
  <c r="V177" i="10"/>
  <c r="U177" i="10"/>
  <c r="T177" i="10"/>
  <c r="Z176" i="10"/>
  <c r="Y176" i="10"/>
  <c r="X176" i="10"/>
  <c r="W176" i="10"/>
  <c r="V176" i="10"/>
  <c r="U176" i="10"/>
  <c r="T176" i="10"/>
  <c r="Z175" i="10"/>
  <c r="Y175" i="10"/>
  <c r="X175" i="10"/>
  <c r="W175" i="10"/>
  <c r="V175" i="10"/>
  <c r="U175" i="10"/>
  <c r="T175" i="10"/>
  <c r="Z174" i="10"/>
  <c r="Y174" i="10"/>
  <c r="X174" i="10"/>
  <c r="W174" i="10"/>
  <c r="V174" i="10"/>
  <c r="U174" i="10"/>
  <c r="T174" i="10"/>
  <c r="Z173" i="10"/>
  <c r="Y173" i="10"/>
  <c r="X173" i="10"/>
  <c r="W173" i="10"/>
  <c r="V173" i="10"/>
  <c r="U173" i="10"/>
  <c r="T173" i="10"/>
  <c r="Z172" i="10"/>
  <c r="Y172" i="10"/>
  <c r="X172" i="10"/>
  <c r="W172" i="10"/>
  <c r="V172" i="10"/>
  <c r="U172" i="10"/>
  <c r="T172" i="10"/>
  <c r="Z171" i="10"/>
  <c r="Y171" i="10"/>
  <c r="X171" i="10"/>
  <c r="W171" i="10"/>
  <c r="V171" i="10"/>
  <c r="U171" i="10"/>
  <c r="T171" i="10"/>
  <c r="Z170" i="10"/>
  <c r="Y170" i="10"/>
  <c r="X170" i="10"/>
  <c r="W170" i="10"/>
  <c r="V170" i="10"/>
  <c r="U170" i="10"/>
  <c r="T170" i="10"/>
  <c r="Z169" i="10"/>
  <c r="Y169" i="10"/>
  <c r="X169" i="10"/>
  <c r="W169" i="10"/>
  <c r="V169" i="10"/>
  <c r="U169" i="10"/>
  <c r="T169" i="10"/>
  <c r="Z168" i="10"/>
  <c r="Y168" i="10"/>
  <c r="X168" i="10"/>
  <c r="W168" i="10"/>
  <c r="V168" i="10"/>
  <c r="U168" i="10"/>
  <c r="T168" i="10"/>
  <c r="Z167" i="10"/>
  <c r="Y167" i="10"/>
  <c r="X167" i="10"/>
  <c r="W167" i="10"/>
  <c r="V167" i="10"/>
  <c r="U167" i="10"/>
  <c r="T167" i="10"/>
  <c r="Z166" i="10"/>
  <c r="Y166" i="10"/>
  <c r="X166" i="10"/>
  <c r="W166" i="10"/>
  <c r="V166" i="10"/>
  <c r="U166" i="10"/>
  <c r="T166" i="10"/>
  <c r="Z165" i="10"/>
  <c r="Y165" i="10"/>
  <c r="X165" i="10"/>
  <c r="W165" i="10"/>
  <c r="V165" i="10"/>
  <c r="U165" i="10"/>
  <c r="T165" i="10"/>
  <c r="Z164" i="10"/>
  <c r="Y164" i="10"/>
  <c r="X164" i="10"/>
  <c r="W164" i="10"/>
  <c r="V164" i="10"/>
  <c r="U164" i="10"/>
  <c r="T164" i="10"/>
  <c r="Z163" i="10"/>
  <c r="Y163" i="10"/>
  <c r="X163" i="10"/>
  <c r="W163" i="10"/>
  <c r="V163" i="10"/>
  <c r="U163" i="10"/>
  <c r="T163" i="10"/>
  <c r="Z162" i="10"/>
  <c r="Y162" i="10"/>
  <c r="X162" i="10"/>
  <c r="W162" i="10"/>
  <c r="V162" i="10"/>
  <c r="U162" i="10"/>
  <c r="T162" i="10"/>
  <c r="Z161" i="10"/>
  <c r="Y161" i="10"/>
  <c r="X161" i="10"/>
  <c r="W161" i="10"/>
  <c r="V161" i="10"/>
  <c r="U161" i="10"/>
  <c r="T161" i="10"/>
  <c r="Z160" i="10"/>
  <c r="Y160" i="10"/>
  <c r="X160" i="10"/>
  <c r="W160" i="10"/>
  <c r="V160" i="10"/>
  <c r="U160" i="10"/>
  <c r="T160" i="10"/>
  <c r="Z159" i="10"/>
  <c r="Y159" i="10"/>
  <c r="X159" i="10"/>
  <c r="W159" i="10"/>
  <c r="V159" i="10"/>
  <c r="U159" i="10"/>
  <c r="T159" i="10"/>
  <c r="Z158" i="10"/>
  <c r="Y158" i="10"/>
  <c r="X158" i="10"/>
  <c r="W158" i="10"/>
  <c r="V158" i="10"/>
  <c r="U158" i="10"/>
  <c r="T158" i="10"/>
  <c r="Z157" i="10"/>
  <c r="Y157" i="10"/>
  <c r="X157" i="10"/>
  <c r="W157" i="10"/>
  <c r="V157" i="10"/>
  <c r="U157" i="10"/>
  <c r="T157" i="10"/>
  <c r="Z156" i="10"/>
  <c r="Y156" i="10"/>
  <c r="X156" i="10"/>
  <c r="W156" i="10"/>
  <c r="V156" i="10"/>
  <c r="U156" i="10"/>
  <c r="T156" i="10"/>
  <c r="Z155" i="10"/>
  <c r="Y155" i="10"/>
  <c r="X155" i="10"/>
  <c r="W155" i="10"/>
  <c r="V155" i="10"/>
  <c r="U155" i="10"/>
  <c r="T155" i="10"/>
  <c r="Z154" i="10"/>
  <c r="Y154" i="10"/>
  <c r="X154" i="10"/>
  <c r="W154" i="10"/>
  <c r="V154" i="10"/>
  <c r="U154" i="10"/>
  <c r="T154" i="10"/>
  <c r="Z153" i="10"/>
  <c r="Y153" i="10"/>
  <c r="X153" i="10"/>
  <c r="W153" i="10"/>
  <c r="V153" i="10"/>
  <c r="U153" i="10"/>
  <c r="T153" i="10"/>
  <c r="Z152" i="10"/>
  <c r="Y152" i="10"/>
  <c r="X152" i="10"/>
  <c r="W152" i="10"/>
  <c r="V152" i="10"/>
  <c r="U152" i="10"/>
  <c r="T152" i="10"/>
  <c r="Z151" i="10"/>
  <c r="Y151" i="10"/>
  <c r="X151" i="10"/>
  <c r="W151" i="10"/>
  <c r="V151" i="10"/>
  <c r="U151" i="10"/>
  <c r="T151" i="10"/>
  <c r="Z150" i="10"/>
  <c r="Y150" i="10"/>
  <c r="X150" i="10"/>
  <c r="W150" i="10"/>
  <c r="V150" i="10"/>
  <c r="U150" i="10"/>
  <c r="T150" i="10"/>
  <c r="Z149" i="10"/>
  <c r="Y149" i="10"/>
  <c r="X149" i="10"/>
  <c r="W149" i="10"/>
  <c r="V149" i="10"/>
  <c r="U149" i="10"/>
  <c r="T149" i="10"/>
  <c r="Z148" i="10"/>
  <c r="Y148" i="10"/>
  <c r="X148" i="10"/>
  <c r="W148" i="10"/>
  <c r="V148" i="10"/>
  <c r="U148" i="10"/>
  <c r="T148" i="10"/>
  <c r="Z147" i="10"/>
  <c r="Y147" i="10"/>
  <c r="X147" i="10"/>
  <c r="W147" i="10"/>
  <c r="V147" i="10"/>
  <c r="U147" i="10"/>
  <c r="T147" i="10"/>
  <c r="Z146" i="10"/>
  <c r="Y146" i="10"/>
  <c r="X146" i="10"/>
  <c r="W146" i="10"/>
  <c r="V146" i="10"/>
  <c r="U146" i="10"/>
  <c r="T146" i="10"/>
  <c r="Z142" i="10"/>
  <c r="Y142" i="10"/>
  <c r="X142" i="10"/>
  <c r="W142" i="10"/>
  <c r="V142" i="10"/>
  <c r="U142" i="10"/>
  <c r="T142" i="10"/>
  <c r="Z141" i="10"/>
  <c r="Y141" i="10"/>
  <c r="X141" i="10"/>
  <c r="W141" i="10"/>
  <c r="V141" i="10"/>
  <c r="U141" i="10"/>
  <c r="T141" i="10"/>
  <c r="Z140" i="10"/>
  <c r="Y140" i="10"/>
  <c r="X140" i="10"/>
  <c r="W140" i="10"/>
  <c r="V140" i="10"/>
  <c r="U140" i="10"/>
  <c r="T140" i="10"/>
  <c r="Z139" i="10"/>
  <c r="Y139" i="10"/>
  <c r="X139" i="10"/>
  <c r="W139" i="10"/>
  <c r="V139" i="10"/>
  <c r="U139" i="10"/>
  <c r="T139" i="10"/>
  <c r="Z138" i="10"/>
  <c r="Y138" i="10"/>
  <c r="X138" i="10"/>
  <c r="W138" i="10"/>
  <c r="V138" i="10"/>
  <c r="U138" i="10"/>
  <c r="T138" i="10"/>
  <c r="Z137" i="10"/>
  <c r="Y137" i="10"/>
  <c r="X137" i="10"/>
  <c r="W137" i="10"/>
  <c r="V137" i="10"/>
  <c r="U137" i="10"/>
  <c r="T137" i="10"/>
  <c r="Z136" i="10"/>
  <c r="Y136" i="10"/>
  <c r="X136" i="10"/>
  <c r="W136" i="10"/>
  <c r="V136" i="10"/>
  <c r="U136" i="10"/>
  <c r="T136" i="10"/>
  <c r="Z135" i="10"/>
  <c r="Y135" i="10"/>
  <c r="X135" i="10"/>
  <c r="W135" i="10"/>
  <c r="V135" i="10"/>
  <c r="U135" i="10"/>
  <c r="T135" i="10"/>
  <c r="Z134" i="10"/>
  <c r="Y134" i="10"/>
  <c r="X134" i="10"/>
  <c r="W134" i="10"/>
  <c r="V134" i="10"/>
  <c r="U134" i="10"/>
  <c r="T134" i="10"/>
  <c r="Z133" i="10"/>
  <c r="Y133" i="10"/>
  <c r="X133" i="10"/>
  <c r="W133" i="10"/>
  <c r="V133" i="10"/>
  <c r="U133" i="10"/>
  <c r="T133" i="10"/>
  <c r="Z132" i="10"/>
  <c r="Y132" i="10"/>
  <c r="X132" i="10"/>
  <c r="W132" i="10"/>
  <c r="V132" i="10"/>
  <c r="U132" i="10"/>
  <c r="T132" i="10"/>
  <c r="Z131" i="10"/>
  <c r="Y131" i="10"/>
  <c r="X131" i="10"/>
  <c r="W131" i="10"/>
  <c r="V131" i="10"/>
  <c r="U131" i="10"/>
  <c r="T131" i="10"/>
  <c r="Z130" i="10"/>
  <c r="Y130" i="10"/>
  <c r="X130" i="10"/>
  <c r="W130" i="10"/>
  <c r="V130" i="10"/>
  <c r="U130" i="10"/>
  <c r="T130" i="10"/>
  <c r="Z129" i="10"/>
  <c r="Y129" i="10"/>
  <c r="X129" i="10"/>
  <c r="W129" i="10"/>
  <c r="V129" i="10"/>
  <c r="U129" i="10"/>
  <c r="T129" i="10"/>
  <c r="Z128" i="10"/>
  <c r="Y128" i="10"/>
  <c r="X128" i="10"/>
  <c r="W128" i="10"/>
  <c r="V128" i="10"/>
  <c r="U128" i="10"/>
  <c r="T128" i="10"/>
  <c r="Z127" i="10"/>
  <c r="Y127" i="10"/>
  <c r="X127" i="10"/>
  <c r="W127" i="10"/>
  <c r="V127" i="10"/>
  <c r="U127" i="10"/>
  <c r="T127" i="10"/>
  <c r="Z126" i="10"/>
  <c r="Y126" i="10"/>
  <c r="X126" i="10"/>
  <c r="W126" i="10"/>
  <c r="V126" i="10"/>
  <c r="U126" i="10"/>
  <c r="T126" i="10"/>
  <c r="Z125" i="10"/>
  <c r="Y125" i="10"/>
  <c r="X125" i="10"/>
  <c r="W125" i="10"/>
  <c r="V125" i="10"/>
  <c r="U125" i="10"/>
  <c r="T125" i="10"/>
  <c r="Z124" i="10"/>
  <c r="Y124" i="10"/>
  <c r="X124" i="10"/>
  <c r="W124" i="10"/>
  <c r="V124" i="10"/>
  <c r="U124" i="10"/>
  <c r="T124" i="10"/>
  <c r="Z123" i="10"/>
  <c r="Y123" i="10"/>
  <c r="X123" i="10"/>
  <c r="W123" i="10"/>
  <c r="V123" i="10"/>
  <c r="U123" i="10"/>
  <c r="T123" i="10"/>
  <c r="Z122" i="10"/>
  <c r="Y122" i="10"/>
  <c r="X122" i="10"/>
  <c r="W122" i="10"/>
  <c r="V122" i="10"/>
  <c r="U122" i="10"/>
  <c r="T122" i="10"/>
  <c r="Z121" i="10"/>
  <c r="Y121" i="10"/>
  <c r="X121" i="10"/>
  <c r="W121" i="10"/>
  <c r="V121" i="10"/>
  <c r="U121" i="10"/>
  <c r="T121" i="10"/>
  <c r="Z120" i="10"/>
  <c r="Y120" i="10"/>
  <c r="X120" i="10"/>
  <c r="W120" i="10"/>
  <c r="V120" i="10"/>
  <c r="U120" i="10"/>
  <c r="T120" i="10"/>
  <c r="Z119" i="10"/>
  <c r="Y119" i="10"/>
  <c r="X119" i="10"/>
  <c r="W119" i="10"/>
  <c r="V119" i="10"/>
  <c r="U119" i="10"/>
  <c r="T119" i="10"/>
  <c r="Z118" i="10"/>
  <c r="Y118" i="10"/>
  <c r="X118" i="10"/>
  <c r="W118" i="10"/>
  <c r="V118" i="10"/>
  <c r="U118" i="10"/>
  <c r="T118" i="10"/>
  <c r="Z117" i="10"/>
  <c r="Y117" i="10"/>
  <c r="X117" i="10"/>
  <c r="W117" i="10"/>
  <c r="V117" i="10"/>
  <c r="U117" i="10"/>
  <c r="T117" i="10"/>
  <c r="Z116" i="10"/>
  <c r="Y116" i="10"/>
  <c r="X116" i="10"/>
  <c r="W116" i="10"/>
  <c r="V116" i="10"/>
  <c r="U116" i="10"/>
  <c r="T116" i="10"/>
  <c r="Z115" i="10"/>
  <c r="Y115" i="10"/>
  <c r="X115" i="10"/>
  <c r="W115" i="10"/>
  <c r="V115" i="10"/>
  <c r="U115" i="10"/>
  <c r="T115" i="10"/>
  <c r="Z114" i="10"/>
  <c r="Y114" i="10"/>
  <c r="X114" i="10"/>
  <c r="W114" i="10"/>
  <c r="V114" i="10"/>
  <c r="U114" i="10"/>
  <c r="T114" i="10"/>
  <c r="Z113" i="10"/>
  <c r="Y113" i="10"/>
  <c r="X113" i="10"/>
  <c r="W113" i="10"/>
  <c r="V113" i="10"/>
  <c r="U113" i="10"/>
  <c r="T113" i="10"/>
  <c r="Z112" i="10"/>
  <c r="Y112" i="10"/>
  <c r="X112" i="10"/>
  <c r="W112" i="10"/>
  <c r="V112" i="10"/>
  <c r="U112" i="10"/>
  <c r="T112" i="10"/>
  <c r="Z111" i="10"/>
  <c r="Y111" i="10"/>
  <c r="X111" i="10"/>
  <c r="W111" i="10"/>
  <c r="V111" i="10"/>
  <c r="U111" i="10"/>
  <c r="T111" i="10"/>
  <c r="Z110" i="10"/>
  <c r="Y110" i="10"/>
  <c r="X110" i="10"/>
  <c r="W110" i="10"/>
  <c r="V110" i="10"/>
  <c r="U110" i="10"/>
  <c r="T110" i="10"/>
  <c r="Z109" i="10"/>
  <c r="Y109" i="10"/>
  <c r="X109" i="10"/>
  <c r="W109" i="10"/>
  <c r="V109" i="10"/>
  <c r="U109" i="10"/>
  <c r="T109" i="10"/>
  <c r="Z108" i="10"/>
  <c r="Y108" i="10"/>
  <c r="X108" i="10"/>
  <c r="W108" i="10"/>
  <c r="V108" i="10"/>
  <c r="U108" i="10"/>
  <c r="T108" i="10"/>
  <c r="Z107" i="10"/>
  <c r="Y107" i="10"/>
  <c r="X107" i="10"/>
  <c r="W107" i="10"/>
  <c r="V107" i="10"/>
  <c r="U107" i="10"/>
  <c r="T107" i="10"/>
  <c r="Z103" i="10"/>
  <c r="Y103" i="10"/>
  <c r="X103" i="10"/>
  <c r="W103" i="10"/>
  <c r="V103" i="10"/>
  <c r="U103" i="10"/>
  <c r="T103" i="10"/>
  <c r="Z102" i="10"/>
  <c r="Y102" i="10"/>
  <c r="X102" i="10"/>
  <c r="W102" i="10"/>
  <c r="V102" i="10"/>
  <c r="U102" i="10"/>
  <c r="T102" i="10"/>
  <c r="Z101" i="10"/>
  <c r="Y101" i="10"/>
  <c r="X101" i="10"/>
  <c r="W101" i="10"/>
  <c r="V101" i="10"/>
  <c r="U101" i="10"/>
  <c r="T101" i="10"/>
  <c r="Z100" i="10"/>
  <c r="Y100" i="10"/>
  <c r="X100" i="10"/>
  <c r="W100" i="10"/>
  <c r="V100" i="10"/>
  <c r="U100" i="10"/>
  <c r="T100" i="10"/>
  <c r="Z99" i="10"/>
  <c r="Y99" i="10"/>
  <c r="X99" i="10"/>
  <c r="W99" i="10"/>
  <c r="V99" i="10"/>
  <c r="U99" i="10"/>
  <c r="T99" i="10"/>
  <c r="Z98" i="10"/>
  <c r="Y98" i="10"/>
  <c r="X98" i="10"/>
  <c r="W98" i="10"/>
  <c r="V98" i="10"/>
  <c r="U98" i="10"/>
  <c r="T98" i="10"/>
  <c r="Z97" i="10"/>
  <c r="Y97" i="10"/>
  <c r="X97" i="10"/>
  <c r="W97" i="10"/>
  <c r="V97" i="10"/>
  <c r="U97" i="10"/>
  <c r="T97" i="10"/>
  <c r="Z96" i="10"/>
  <c r="Y96" i="10"/>
  <c r="X96" i="10"/>
  <c r="W96" i="10"/>
  <c r="V96" i="10"/>
  <c r="U96" i="10"/>
  <c r="T96" i="10"/>
  <c r="Z95" i="10"/>
  <c r="Y95" i="10"/>
  <c r="X95" i="10"/>
  <c r="W95" i="10"/>
  <c r="V95" i="10"/>
  <c r="U95" i="10"/>
  <c r="T95" i="10"/>
  <c r="Z94" i="10"/>
  <c r="Y94" i="10"/>
  <c r="X94" i="10"/>
  <c r="W94" i="10"/>
  <c r="V94" i="10"/>
  <c r="U94" i="10"/>
  <c r="T94" i="10"/>
  <c r="Z93" i="10"/>
  <c r="Y93" i="10"/>
  <c r="X93" i="10"/>
  <c r="W93" i="10"/>
  <c r="V93" i="10"/>
  <c r="U93" i="10"/>
  <c r="T93" i="10"/>
  <c r="Z92" i="10"/>
  <c r="Y92" i="10"/>
  <c r="X92" i="10"/>
  <c r="W92" i="10"/>
  <c r="V92" i="10"/>
  <c r="U92" i="10"/>
  <c r="T92" i="10"/>
  <c r="Z91" i="10"/>
  <c r="Y91" i="10"/>
  <c r="X91" i="10"/>
  <c r="W91" i="10"/>
  <c r="V91" i="10"/>
  <c r="U91" i="10"/>
  <c r="T91" i="10"/>
  <c r="Z90" i="10"/>
  <c r="Y90" i="10"/>
  <c r="X90" i="10"/>
  <c r="W90" i="10"/>
  <c r="V90" i="10"/>
  <c r="U90" i="10"/>
  <c r="T90" i="10"/>
  <c r="Z89" i="10"/>
  <c r="Y89" i="10"/>
  <c r="X89" i="10"/>
  <c r="W89" i="10"/>
  <c r="V89" i="10"/>
  <c r="U89" i="10"/>
  <c r="T89" i="10"/>
  <c r="Z88" i="10"/>
  <c r="Y88" i="10"/>
  <c r="X88" i="10"/>
  <c r="W88" i="10"/>
  <c r="V88" i="10"/>
  <c r="U88" i="10"/>
  <c r="T88" i="10"/>
  <c r="Z87" i="10"/>
  <c r="Y87" i="10"/>
  <c r="X87" i="10"/>
  <c r="W87" i="10"/>
  <c r="V87" i="10"/>
  <c r="U87" i="10"/>
  <c r="T87" i="10"/>
  <c r="Z86" i="10"/>
  <c r="Y86" i="10"/>
  <c r="X86" i="10"/>
  <c r="W86" i="10"/>
  <c r="V86" i="10"/>
  <c r="U86" i="10"/>
  <c r="T86" i="10"/>
  <c r="Z85" i="10"/>
  <c r="Y85" i="10"/>
  <c r="X85" i="10"/>
  <c r="W85" i="10"/>
  <c r="V85" i="10"/>
  <c r="U85" i="10"/>
  <c r="T85" i="10"/>
  <c r="Z84" i="10"/>
  <c r="Y84" i="10"/>
  <c r="X84" i="10"/>
  <c r="W84" i="10"/>
  <c r="V84" i="10"/>
  <c r="U84" i="10"/>
  <c r="T84" i="10"/>
  <c r="Z83" i="10"/>
  <c r="Y83" i="10"/>
  <c r="X83" i="10"/>
  <c r="W83" i="10"/>
  <c r="V83" i="10"/>
  <c r="U83" i="10"/>
  <c r="T83" i="10"/>
  <c r="Z82" i="10"/>
  <c r="Y82" i="10"/>
  <c r="X82" i="10"/>
  <c r="W82" i="10"/>
  <c r="V82" i="10"/>
  <c r="U82" i="10"/>
  <c r="T82" i="10"/>
  <c r="Z81" i="10"/>
  <c r="Y81" i="10"/>
  <c r="X81" i="10"/>
  <c r="W81" i="10"/>
  <c r="V81" i="10"/>
  <c r="U81" i="10"/>
  <c r="T81" i="10"/>
  <c r="Z80" i="10"/>
  <c r="Y80" i="10"/>
  <c r="X80" i="10"/>
  <c r="W80" i="10"/>
  <c r="V80" i="10"/>
  <c r="U80" i="10"/>
  <c r="T80" i="10"/>
  <c r="Z79" i="10"/>
  <c r="Y79" i="10"/>
  <c r="X79" i="10"/>
  <c r="W79" i="10"/>
  <c r="V79" i="10"/>
  <c r="U79" i="10"/>
  <c r="T79" i="10"/>
  <c r="Z78" i="10"/>
  <c r="Y78" i="10"/>
  <c r="X78" i="10"/>
  <c r="W78" i="10"/>
  <c r="V78" i="10"/>
  <c r="U78" i="10"/>
  <c r="T78" i="10"/>
  <c r="Z77" i="10"/>
  <c r="Y77" i="10"/>
  <c r="X77" i="10"/>
  <c r="W77" i="10"/>
  <c r="V77" i="10"/>
  <c r="U77" i="10"/>
  <c r="T77" i="10"/>
  <c r="Z76" i="10"/>
  <c r="Y76" i="10"/>
  <c r="X76" i="10"/>
  <c r="W76" i="10"/>
  <c r="V76" i="10"/>
  <c r="U76" i="10"/>
  <c r="T76" i="10"/>
  <c r="Z75" i="10"/>
  <c r="Y75" i="10"/>
  <c r="X75" i="10"/>
  <c r="W75" i="10"/>
  <c r="V75" i="10"/>
  <c r="U75" i="10"/>
  <c r="T75" i="10"/>
  <c r="Z74" i="10"/>
  <c r="Y74" i="10"/>
  <c r="X74" i="10"/>
  <c r="W74" i="10"/>
  <c r="V74" i="10"/>
  <c r="U74" i="10"/>
  <c r="T74" i="10"/>
  <c r="Z73" i="10"/>
  <c r="Y73" i="10"/>
  <c r="X73" i="10"/>
  <c r="W73" i="10"/>
  <c r="V73" i="10"/>
  <c r="U73" i="10"/>
  <c r="T73" i="10"/>
  <c r="Z72" i="10"/>
  <c r="Y72" i="10"/>
  <c r="X72" i="10"/>
  <c r="W72" i="10"/>
  <c r="V72" i="10"/>
  <c r="U72" i="10"/>
  <c r="T72" i="10"/>
  <c r="Z71" i="10"/>
  <c r="Y71" i="10"/>
  <c r="X71" i="10"/>
  <c r="W71" i="10"/>
  <c r="V71" i="10"/>
  <c r="U71" i="10"/>
  <c r="T71" i="10"/>
  <c r="Z70" i="10"/>
  <c r="Y70" i="10"/>
  <c r="X70" i="10"/>
  <c r="W70" i="10"/>
  <c r="V70" i="10"/>
  <c r="U70" i="10"/>
  <c r="T70" i="10"/>
  <c r="Z69" i="10"/>
  <c r="Y69" i="10"/>
  <c r="X69" i="10"/>
  <c r="W69" i="10"/>
  <c r="V69" i="10"/>
  <c r="U69" i="10"/>
  <c r="T69" i="10"/>
  <c r="Z68" i="10"/>
  <c r="Y68" i="10"/>
  <c r="X68" i="10"/>
  <c r="W68" i="10"/>
  <c r="V68" i="10"/>
  <c r="U68" i="10"/>
  <c r="T68" i="10"/>
  <c r="Z67" i="10"/>
  <c r="Y67" i="10"/>
  <c r="X67" i="10"/>
  <c r="W67" i="10"/>
  <c r="V67" i="10"/>
  <c r="U67" i="10"/>
  <c r="T67" i="10"/>
  <c r="Z66" i="10"/>
  <c r="Y66" i="10"/>
  <c r="X66" i="10"/>
  <c r="W66" i="10"/>
  <c r="V66" i="10"/>
  <c r="U66" i="10"/>
  <c r="T66" i="10"/>
  <c r="Z65" i="10"/>
  <c r="Y65" i="10"/>
  <c r="X65" i="10"/>
  <c r="W65" i="10"/>
  <c r="V65" i="10"/>
  <c r="U65" i="10"/>
  <c r="T65" i="10"/>
  <c r="Z64" i="10"/>
  <c r="Y64" i="10"/>
  <c r="X64" i="10"/>
  <c r="W64" i="10"/>
  <c r="V64" i="10"/>
  <c r="U64" i="10"/>
  <c r="T64" i="10"/>
  <c r="Z63" i="10"/>
  <c r="Y63" i="10"/>
  <c r="X63" i="10"/>
  <c r="W63" i="10"/>
  <c r="V63" i="10"/>
  <c r="U63" i="10"/>
  <c r="T63" i="10"/>
  <c r="Z62" i="10"/>
  <c r="Y62" i="10"/>
  <c r="X62" i="10"/>
  <c r="W62" i="10"/>
  <c r="V62" i="10"/>
  <c r="U62" i="10"/>
  <c r="T62" i="10"/>
  <c r="Z61" i="10"/>
  <c r="Y61" i="10"/>
  <c r="X61" i="10"/>
  <c r="W61" i="10"/>
  <c r="V61" i="10"/>
  <c r="U61" i="10"/>
  <c r="T61" i="10"/>
  <c r="Z60" i="10"/>
  <c r="Y60" i="10"/>
  <c r="X60" i="10"/>
  <c r="W60" i="10"/>
  <c r="V60" i="10"/>
  <c r="U60" i="10"/>
  <c r="T60" i="10"/>
  <c r="Z59" i="10"/>
  <c r="Y59" i="10"/>
  <c r="X59" i="10"/>
  <c r="W59" i="10"/>
  <c r="V59" i="10"/>
  <c r="U59" i="10"/>
  <c r="T59" i="10"/>
  <c r="Z58" i="10"/>
  <c r="Y58" i="10"/>
  <c r="X58" i="10"/>
  <c r="W58" i="10"/>
  <c r="V58" i="10"/>
  <c r="U58" i="10"/>
  <c r="T58" i="10"/>
  <c r="Z57" i="10"/>
  <c r="Y57" i="10"/>
  <c r="X57" i="10"/>
  <c r="W57" i="10"/>
  <c r="V57" i="10"/>
  <c r="U57" i="10"/>
  <c r="T57" i="10"/>
  <c r="Z56" i="10"/>
  <c r="Y56" i="10"/>
  <c r="X56" i="10"/>
  <c r="W56" i="10"/>
  <c r="V56" i="10"/>
  <c r="U56" i="10"/>
  <c r="T56" i="10"/>
  <c r="Z55" i="10"/>
  <c r="Y55" i="10"/>
  <c r="X55" i="10"/>
  <c r="W55" i="10"/>
  <c r="V55" i="10"/>
  <c r="U55" i="10"/>
  <c r="T55" i="10"/>
  <c r="Z54" i="10"/>
  <c r="Y54" i="10"/>
  <c r="X54" i="10"/>
  <c r="W54" i="10"/>
  <c r="V54" i="10"/>
  <c r="U54" i="10"/>
  <c r="T54" i="10"/>
  <c r="Z53" i="10"/>
  <c r="Y53" i="10"/>
  <c r="X53" i="10"/>
  <c r="W53" i="10"/>
  <c r="V53" i="10"/>
  <c r="U53" i="10"/>
  <c r="T53" i="10"/>
  <c r="Z52" i="10"/>
  <c r="Y52" i="10"/>
  <c r="X52" i="10"/>
  <c r="W52" i="10"/>
  <c r="V52" i="10"/>
  <c r="U52" i="10"/>
  <c r="T52" i="10"/>
  <c r="Z51" i="10"/>
  <c r="Y51" i="10"/>
  <c r="X51" i="10"/>
  <c r="W51" i="10"/>
  <c r="V51" i="10"/>
  <c r="U51" i="10"/>
  <c r="T51" i="10"/>
  <c r="Z50" i="10"/>
  <c r="Y50" i="10"/>
  <c r="X50" i="10"/>
  <c r="W50" i="10"/>
  <c r="V50" i="10"/>
  <c r="U50" i="10"/>
  <c r="T50" i="10"/>
  <c r="Z49" i="10"/>
  <c r="Y49" i="10"/>
  <c r="X49" i="10"/>
  <c r="W49" i="10"/>
  <c r="V49" i="10"/>
  <c r="U49" i="10"/>
  <c r="T49" i="10"/>
  <c r="Z48" i="10"/>
  <c r="Y48" i="10"/>
  <c r="X48" i="10"/>
  <c r="W48" i="10"/>
  <c r="V48" i="10"/>
  <c r="U48" i="10"/>
  <c r="T48" i="10"/>
  <c r="Z47" i="10"/>
  <c r="Y47" i="10"/>
  <c r="X47" i="10"/>
  <c r="W47" i="10"/>
  <c r="V47" i="10"/>
  <c r="U47" i="10"/>
  <c r="T47" i="10"/>
  <c r="Z46" i="10"/>
  <c r="Y46" i="10"/>
  <c r="X46" i="10"/>
  <c r="W46" i="10"/>
  <c r="V46" i="10"/>
  <c r="U46" i="10"/>
  <c r="T46" i="10"/>
  <c r="Z45" i="10"/>
  <c r="Y45" i="10"/>
  <c r="X45" i="10"/>
  <c r="W45" i="10"/>
  <c r="V45" i="10"/>
  <c r="U45" i="10"/>
  <c r="T45" i="10"/>
  <c r="Z44" i="10"/>
  <c r="Y44" i="10"/>
  <c r="X44" i="10"/>
  <c r="W44" i="10"/>
  <c r="V44" i="10"/>
  <c r="U44" i="10"/>
  <c r="T44" i="10"/>
  <c r="Z43" i="10"/>
  <c r="Y43" i="10"/>
  <c r="X43" i="10"/>
  <c r="W43" i="10"/>
  <c r="V43" i="10"/>
  <c r="U43" i="10"/>
  <c r="T43" i="10"/>
  <c r="Z42" i="10"/>
  <c r="Y42" i="10"/>
  <c r="X42" i="10"/>
  <c r="W42" i="10"/>
  <c r="V42" i="10"/>
  <c r="U42" i="10"/>
  <c r="T42" i="10"/>
  <c r="Z41" i="10"/>
  <c r="Y41" i="10"/>
  <c r="X41" i="10"/>
  <c r="W41" i="10"/>
  <c r="V41" i="10"/>
  <c r="U41" i="10"/>
  <c r="T41" i="10"/>
  <c r="Z40" i="10"/>
  <c r="Y40" i="10"/>
  <c r="X40" i="10"/>
  <c r="W40" i="10"/>
  <c r="V40" i="10"/>
  <c r="U40" i="10"/>
  <c r="T40" i="10"/>
  <c r="Z39" i="10"/>
  <c r="Y39" i="10"/>
  <c r="X39" i="10"/>
  <c r="W39" i="10"/>
  <c r="V39" i="10"/>
  <c r="U39" i="10"/>
  <c r="T39" i="10"/>
  <c r="Z38" i="10"/>
  <c r="Y38" i="10"/>
  <c r="X38" i="10"/>
  <c r="W38" i="10"/>
  <c r="V38" i="10"/>
  <c r="U38" i="10"/>
  <c r="T38" i="10"/>
  <c r="Z37" i="10"/>
  <c r="Y37" i="10"/>
  <c r="X37" i="10"/>
  <c r="W37" i="10"/>
  <c r="V37" i="10"/>
  <c r="U37" i="10"/>
  <c r="T37" i="10"/>
  <c r="Z36" i="10"/>
  <c r="Y36" i="10"/>
  <c r="X36" i="10"/>
  <c r="W36" i="10"/>
  <c r="V36" i="10"/>
  <c r="U36" i="10"/>
  <c r="T36" i="10"/>
  <c r="Z35" i="10"/>
  <c r="Y35" i="10"/>
  <c r="X35" i="10"/>
  <c r="W35" i="10"/>
  <c r="V35" i="10"/>
  <c r="U35" i="10"/>
  <c r="T35" i="10"/>
  <c r="Z34" i="10"/>
  <c r="Y34" i="10"/>
  <c r="X34" i="10"/>
  <c r="W34" i="10"/>
  <c r="V34" i="10"/>
  <c r="U34" i="10"/>
  <c r="T34" i="10"/>
  <c r="Z33" i="10"/>
  <c r="Y33" i="10"/>
  <c r="X33" i="10"/>
  <c r="W33" i="10"/>
  <c r="V33" i="10"/>
  <c r="U33" i="10"/>
  <c r="T33" i="10"/>
  <c r="Z32" i="10"/>
  <c r="Y32" i="10"/>
  <c r="X32" i="10"/>
  <c r="W32" i="10"/>
  <c r="V32" i="10"/>
  <c r="U32" i="10"/>
  <c r="T32" i="10"/>
  <c r="Z31" i="10"/>
  <c r="Y31" i="10"/>
  <c r="X31" i="10"/>
  <c r="W31" i="10"/>
  <c r="V31" i="10"/>
  <c r="U31" i="10"/>
  <c r="T31" i="10"/>
  <c r="Z30" i="10"/>
  <c r="Y30" i="10"/>
  <c r="X30" i="10"/>
  <c r="W30" i="10"/>
  <c r="V30" i="10"/>
  <c r="U30" i="10"/>
  <c r="T30" i="10"/>
  <c r="Z29" i="10"/>
  <c r="Y29" i="10"/>
  <c r="X29" i="10"/>
  <c r="W29" i="10"/>
  <c r="V29" i="10"/>
  <c r="U29" i="10"/>
  <c r="T29" i="10"/>
  <c r="Z28" i="10"/>
  <c r="Y28" i="10"/>
  <c r="X28" i="10"/>
  <c r="W28" i="10"/>
  <c r="V28" i="10"/>
  <c r="U28" i="10"/>
  <c r="T28" i="10"/>
  <c r="Z27" i="10"/>
  <c r="Y27" i="10"/>
  <c r="X27" i="10"/>
  <c r="W27" i="10"/>
  <c r="V27" i="10"/>
  <c r="U27" i="10"/>
  <c r="T27" i="10"/>
  <c r="Z26" i="10"/>
  <c r="Y26" i="10"/>
  <c r="X26" i="10"/>
  <c r="W26" i="10"/>
  <c r="V26" i="10"/>
  <c r="U26" i="10"/>
  <c r="T26" i="10"/>
  <c r="Z25" i="10"/>
  <c r="Y25" i="10"/>
  <c r="X25" i="10"/>
  <c r="W25" i="10"/>
  <c r="V25" i="10"/>
  <c r="U25" i="10"/>
  <c r="T25" i="10"/>
  <c r="Z24" i="10"/>
  <c r="Y24" i="10"/>
  <c r="X24" i="10"/>
  <c r="W24" i="10"/>
  <c r="V24" i="10"/>
  <c r="U24" i="10"/>
  <c r="T24" i="10"/>
  <c r="Z23" i="10"/>
  <c r="Y23" i="10"/>
  <c r="X23" i="10"/>
  <c r="W23" i="10"/>
  <c r="V23" i="10"/>
  <c r="U23" i="10"/>
  <c r="T23" i="10"/>
  <c r="Z22" i="10"/>
  <c r="Y22" i="10"/>
  <c r="X22" i="10"/>
  <c r="W22" i="10"/>
  <c r="V22" i="10"/>
  <c r="U22" i="10"/>
  <c r="T22" i="10"/>
  <c r="Z21" i="10"/>
  <c r="Y21" i="10"/>
  <c r="X21" i="10"/>
  <c r="W21" i="10"/>
  <c r="V21" i="10"/>
  <c r="U21" i="10"/>
  <c r="T21" i="10"/>
  <c r="Z20" i="10"/>
  <c r="Y20" i="10"/>
  <c r="X20" i="10"/>
  <c r="W20" i="10"/>
  <c r="V20" i="10"/>
  <c r="U20" i="10"/>
  <c r="T20" i="10"/>
  <c r="Z208" i="3"/>
  <c r="Y208" i="3"/>
  <c r="X208" i="3"/>
  <c r="W208" i="3"/>
  <c r="V208" i="3"/>
  <c r="U208" i="3"/>
  <c r="T208" i="3"/>
  <c r="Z207" i="3"/>
  <c r="Y207" i="3"/>
  <c r="X207" i="3"/>
  <c r="W207" i="3"/>
  <c r="V207" i="3"/>
  <c r="U207" i="3"/>
  <c r="T207" i="3"/>
  <c r="Z206" i="3"/>
  <c r="Y206" i="3"/>
  <c r="X206" i="3"/>
  <c r="W206" i="3"/>
  <c r="V206" i="3"/>
  <c r="U206" i="3"/>
  <c r="T206" i="3"/>
  <c r="Z205" i="3"/>
  <c r="Y205" i="3"/>
  <c r="X205" i="3"/>
  <c r="W205" i="3"/>
  <c r="V205" i="3"/>
  <c r="U205" i="3"/>
  <c r="T205" i="3"/>
  <c r="Z204" i="3"/>
  <c r="Y204" i="3"/>
  <c r="X204" i="3"/>
  <c r="W204" i="3"/>
  <c r="V204" i="3"/>
  <c r="U204" i="3"/>
  <c r="T204" i="3"/>
  <c r="Z203" i="3"/>
  <c r="Y203" i="3"/>
  <c r="X203" i="3"/>
  <c r="W203" i="3"/>
  <c r="V203" i="3"/>
  <c r="U203" i="3"/>
  <c r="T203" i="3"/>
  <c r="Z202" i="3"/>
  <c r="Y202" i="3"/>
  <c r="X202" i="3"/>
  <c r="W202" i="3"/>
  <c r="V202" i="3"/>
  <c r="U202" i="3"/>
  <c r="T202" i="3"/>
  <c r="Z201" i="3"/>
  <c r="Y201" i="3"/>
  <c r="X201" i="3"/>
  <c r="W201" i="3"/>
  <c r="V201" i="3"/>
  <c r="U201" i="3"/>
  <c r="T201" i="3"/>
  <c r="Z200" i="3"/>
  <c r="Y200" i="3"/>
  <c r="X200" i="3"/>
  <c r="W200" i="3"/>
  <c r="V200" i="3"/>
  <c r="U200" i="3"/>
  <c r="T200" i="3"/>
  <c r="Z199" i="3"/>
  <c r="Y199" i="3"/>
  <c r="X199" i="3"/>
  <c r="W199" i="3"/>
  <c r="V199" i="3"/>
  <c r="U199" i="3"/>
  <c r="T199" i="3"/>
  <c r="Z198" i="3"/>
  <c r="Y198" i="3"/>
  <c r="X198" i="3"/>
  <c r="W198" i="3"/>
  <c r="V198" i="3"/>
  <c r="U198" i="3"/>
  <c r="T198" i="3"/>
  <c r="Z197" i="3"/>
  <c r="Y197" i="3"/>
  <c r="X197" i="3"/>
  <c r="W197" i="3"/>
  <c r="V197" i="3"/>
  <c r="U197" i="3"/>
  <c r="T197" i="3"/>
  <c r="Z193" i="3"/>
  <c r="Y193" i="3"/>
  <c r="X193" i="3"/>
  <c r="W193" i="3"/>
  <c r="V193" i="3"/>
  <c r="U193" i="3"/>
  <c r="T193" i="3"/>
  <c r="Z192" i="3"/>
  <c r="Y192" i="3"/>
  <c r="X192" i="3"/>
  <c r="W192" i="3"/>
  <c r="V192" i="3"/>
  <c r="U192" i="3"/>
  <c r="T192" i="3"/>
  <c r="Z191" i="3"/>
  <c r="Y191" i="3"/>
  <c r="X191" i="3"/>
  <c r="W191" i="3"/>
  <c r="V191" i="3"/>
  <c r="U191" i="3"/>
  <c r="T191" i="3"/>
  <c r="Z190" i="3"/>
  <c r="Y190" i="3"/>
  <c r="X190" i="3"/>
  <c r="W190" i="3"/>
  <c r="V190" i="3"/>
  <c r="U190" i="3"/>
  <c r="T190" i="3"/>
  <c r="Z189" i="3"/>
  <c r="Y189" i="3"/>
  <c r="X189" i="3"/>
  <c r="W189" i="3"/>
  <c r="V189" i="3"/>
  <c r="U189" i="3"/>
  <c r="T189" i="3"/>
  <c r="Z188" i="3"/>
  <c r="Y188" i="3"/>
  <c r="X188" i="3"/>
  <c r="W188" i="3"/>
  <c r="V188" i="3"/>
  <c r="U188" i="3"/>
  <c r="T188" i="3"/>
  <c r="Z187" i="3"/>
  <c r="Y187" i="3"/>
  <c r="X187" i="3"/>
  <c r="W187" i="3"/>
  <c r="V187" i="3"/>
  <c r="U187" i="3"/>
  <c r="T187" i="3"/>
  <c r="Z186" i="3"/>
  <c r="Y186" i="3"/>
  <c r="X186" i="3"/>
  <c r="W186" i="3"/>
  <c r="V186" i="3"/>
  <c r="U186" i="3"/>
  <c r="T186" i="3"/>
  <c r="Z185" i="3"/>
  <c r="Y185" i="3"/>
  <c r="X185" i="3"/>
  <c r="W185" i="3"/>
  <c r="V185" i="3"/>
  <c r="U185" i="3"/>
  <c r="T185" i="3"/>
  <c r="Z184" i="3"/>
  <c r="Y184" i="3"/>
  <c r="X184" i="3"/>
  <c r="W184" i="3"/>
  <c r="V184" i="3"/>
  <c r="U184" i="3"/>
  <c r="T184" i="3"/>
  <c r="Z183" i="3"/>
  <c r="Y183" i="3"/>
  <c r="X183" i="3"/>
  <c r="W183" i="3"/>
  <c r="V183" i="3"/>
  <c r="U183" i="3"/>
  <c r="T183" i="3"/>
  <c r="Z182" i="3"/>
  <c r="Y182" i="3"/>
  <c r="X182" i="3"/>
  <c r="W182" i="3"/>
  <c r="V182" i="3"/>
  <c r="U182" i="3"/>
  <c r="T182" i="3"/>
  <c r="Z181" i="3"/>
  <c r="Y181" i="3"/>
  <c r="X181" i="3"/>
  <c r="W181" i="3"/>
  <c r="V181" i="3"/>
  <c r="U181" i="3"/>
  <c r="T181" i="3"/>
  <c r="Z180" i="3"/>
  <c r="Y180" i="3"/>
  <c r="X180" i="3"/>
  <c r="W180" i="3"/>
  <c r="V180" i="3"/>
  <c r="U180" i="3"/>
  <c r="T180" i="3"/>
  <c r="Z179" i="3"/>
  <c r="Y179" i="3"/>
  <c r="X179" i="3"/>
  <c r="W179" i="3"/>
  <c r="V179" i="3"/>
  <c r="U179" i="3"/>
  <c r="T179" i="3"/>
  <c r="Z178" i="3"/>
  <c r="Y178" i="3"/>
  <c r="X178" i="3"/>
  <c r="W178" i="3"/>
  <c r="V178" i="3"/>
  <c r="U178" i="3"/>
  <c r="T178" i="3"/>
  <c r="Z177" i="3"/>
  <c r="Y177" i="3"/>
  <c r="X177" i="3"/>
  <c r="W177" i="3"/>
  <c r="V177" i="3"/>
  <c r="U177" i="3"/>
  <c r="T177" i="3"/>
  <c r="Z176" i="3"/>
  <c r="Y176" i="3"/>
  <c r="X176" i="3"/>
  <c r="W176" i="3"/>
  <c r="V176" i="3"/>
  <c r="U176" i="3"/>
  <c r="T176" i="3"/>
  <c r="Z175" i="3"/>
  <c r="Y175" i="3"/>
  <c r="X175" i="3"/>
  <c r="W175" i="3"/>
  <c r="V175" i="3"/>
  <c r="U175" i="3"/>
  <c r="T175" i="3"/>
  <c r="Z174" i="3"/>
  <c r="Y174" i="3"/>
  <c r="X174" i="3"/>
  <c r="W174" i="3"/>
  <c r="V174" i="3"/>
  <c r="U174" i="3"/>
  <c r="T174" i="3"/>
  <c r="Z173" i="3"/>
  <c r="Y173" i="3"/>
  <c r="X173" i="3"/>
  <c r="W173" i="3"/>
  <c r="V173" i="3"/>
  <c r="U173" i="3"/>
  <c r="T173" i="3"/>
  <c r="Z172" i="3"/>
  <c r="Y172" i="3"/>
  <c r="X172" i="3"/>
  <c r="W172" i="3"/>
  <c r="V172" i="3"/>
  <c r="U172" i="3"/>
  <c r="T172" i="3"/>
  <c r="Z171" i="3"/>
  <c r="Y171" i="3"/>
  <c r="X171" i="3"/>
  <c r="W171" i="3"/>
  <c r="V171" i="3"/>
  <c r="U171" i="3"/>
  <c r="T171" i="3"/>
  <c r="Z170" i="3"/>
  <c r="Y170" i="3"/>
  <c r="X170" i="3"/>
  <c r="W170" i="3"/>
  <c r="V170" i="3"/>
  <c r="U170" i="3"/>
  <c r="T170" i="3"/>
  <c r="Z169" i="3"/>
  <c r="Y169" i="3"/>
  <c r="X169" i="3"/>
  <c r="W169" i="3"/>
  <c r="V169" i="3"/>
  <c r="U169" i="3"/>
  <c r="T169" i="3"/>
  <c r="Z168" i="3"/>
  <c r="Y168" i="3"/>
  <c r="X168" i="3"/>
  <c r="W168" i="3"/>
  <c r="V168" i="3"/>
  <c r="U168" i="3"/>
  <c r="T168" i="3"/>
  <c r="Z167" i="3"/>
  <c r="Y167" i="3"/>
  <c r="X167" i="3"/>
  <c r="W167" i="3"/>
  <c r="V167" i="3"/>
  <c r="U167" i="3"/>
  <c r="T167" i="3"/>
  <c r="Z166" i="3"/>
  <c r="Y166" i="3"/>
  <c r="X166" i="3"/>
  <c r="W166" i="3"/>
  <c r="V166" i="3"/>
  <c r="U166" i="3"/>
  <c r="T166" i="3"/>
  <c r="Z165" i="3"/>
  <c r="Y165" i="3"/>
  <c r="X165" i="3"/>
  <c r="W165" i="3"/>
  <c r="V165" i="3"/>
  <c r="U165" i="3"/>
  <c r="T165" i="3"/>
  <c r="Z164" i="3"/>
  <c r="Y164" i="3"/>
  <c r="X164" i="3"/>
  <c r="W164" i="3"/>
  <c r="V164" i="3"/>
  <c r="U164" i="3"/>
  <c r="T164" i="3"/>
  <c r="Z163" i="3"/>
  <c r="Y163" i="3"/>
  <c r="X163" i="3"/>
  <c r="W163" i="3"/>
  <c r="V163" i="3"/>
  <c r="U163" i="3"/>
  <c r="T163" i="3"/>
  <c r="Z162" i="3"/>
  <c r="Y162" i="3"/>
  <c r="X162" i="3"/>
  <c r="W162" i="3"/>
  <c r="V162" i="3"/>
  <c r="U162" i="3"/>
  <c r="T162" i="3"/>
  <c r="Z161" i="3"/>
  <c r="Y161" i="3"/>
  <c r="X161" i="3"/>
  <c r="W161" i="3"/>
  <c r="V161" i="3"/>
  <c r="U161" i="3"/>
  <c r="T161" i="3"/>
  <c r="Z160" i="3"/>
  <c r="Y160" i="3"/>
  <c r="X160" i="3"/>
  <c r="W160" i="3"/>
  <c r="V160" i="3"/>
  <c r="U160" i="3"/>
  <c r="T160" i="3"/>
  <c r="Z159" i="3"/>
  <c r="Y159" i="3"/>
  <c r="X159" i="3"/>
  <c r="W159" i="3"/>
  <c r="V159" i="3"/>
  <c r="U159" i="3"/>
  <c r="T159" i="3"/>
  <c r="Z158" i="3"/>
  <c r="Y158" i="3"/>
  <c r="X158" i="3"/>
  <c r="W158" i="3"/>
  <c r="V158" i="3"/>
  <c r="U158" i="3"/>
  <c r="T158" i="3"/>
  <c r="Z157" i="3"/>
  <c r="Y157" i="3"/>
  <c r="X157" i="3"/>
  <c r="W157" i="3"/>
  <c r="V157" i="3"/>
  <c r="U157" i="3"/>
  <c r="T157" i="3"/>
  <c r="Z156" i="3"/>
  <c r="Y156" i="3"/>
  <c r="X156" i="3"/>
  <c r="W156" i="3"/>
  <c r="V156" i="3"/>
  <c r="U156" i="3"/>
  <c r="T156" i="3"/>
  <c r="Z155" i="3"/>
  <c r="Y155" i="3"/>
  <c r="X155" i="3"/>
  <c r="W155" i="3"/>
  <c r="V155" i="3"/>
  <c r="U155" i="3"/>
  <c r="T155" i="3"/>
  <c r="Z154" i="3"/>
  <c r="Y154" i="3"/>
  <c r="X154" i="3"/>
  <c r="W154" i="3"/>
  <c r="V154" i="3"/>
  <c r="U154" i="3"/>
  <c r="T154" i="3"/>
  <c r="Z153" i="3"/>
  <c r="Y153" i="3"/>
  <c r="X153" i="3"/>
  <c r="W153" i="3"/>
  <c r="V153" i="3"/>
  <c r="U153" i="3"/>
  <c r="T153" i="3"/>
  <c r="Z152" i="3"/>
  <c r="Y152" i="3"/>
  <c r="X152" i="3"/>
  <c r="W152" i="3"/>
  <c r="V152" i="3"/>
  <c r="U152" i="3"/>
  <c r="T152" i="3"/>
  <c r="Z151" i="3"/>
  <c r="Y151" i="3"/>
  <c r="X151" i="3"/>
  <c r="W151" i="3"/>
  <c r="V151" i="3"/>
  <c r="U151" i="3"/>
  <c r="T151" i="3"/>
  <c r="Z150" i="3"/>
  <c r="Y150" i="3"/>
  <c r="X150" i="3"/>
  <c r="W150" i="3"/>
  <c r="V150" i="3"/>
  <c r="U150" i="3"/>
  <c r="T150" i="3"/>
  <c r="Z149" i="3"/>
  <c r="Y149" i="3"/>
  <c r="X149" i="3"/>
  <c r="W149" i="3"/>
  <c r="V149" i="3"/>
  <c r="U149" i="3"/>
  <c r="T149" i="3"/>
  <c r="Z148" i="3"/>
  <c r="Y148" i="3"/>
  <c r="X148" i="3"/>
  <c r="W148" i="3"/>
  <c r="V148" i="3"/>
  <c r="U148" i="3"/>
  <c r="T148" i="3"/>
  <c r="Z147" i="3"/>
  <c r="Y147" i="3"/>
  <c r="X147" i="3"/>
  <c r="W147" i="3"/>
  <c r="V147" i="3"/>
  <c r="U147" i="3"/>
  <c r="T147" i="3"/>
  <c r="Z146" i="3"/>
  <c r="Y146" i="3"/>
  <c r="X146" i="3"/>
  <c r="W146" i="3"/>
  <c r="V146" i="3"/>
  <c r="U146" i="3"/>
  <c r="T146" i="3"/>
  <c r="Z142" i="3"/>
  <c r="Y142" i="3"/>
  <c r="X142" i="3"/>
  <c r="W142" i="3"/>
  <c r="V142" i="3"/>
  <c r="U142" i="3"/>
  <c r="T142" i="3"/>
  <c r="Z141" i="3"/>
  <c r="Y141" i="3"/>
  <c r="X141" i="3"/>
  <c r="W141" i="3"/>
  <c r="V141" i="3"/>
  <c r="U141" i="3"/>
  <c r="T141" i="3"/>
  <c r="Z140" i="3"/>
  <c r="Y140" i="3"/>
  <c r="X140" i="3"/>
  <c r="W140" i="3"/>
  <c r="V140" i="3"/>
  <c r="U140" i="3"/>
  <c r="T140" i="3"/>
  <c r="Z139" i="3"/>
  <c r="Y139" i="3"/>
  <c r="X139" i="3"/>
  <c r="W139" i="3"/>
  <c r="V139" i="3"/>
  <c r="U139" i="3"/>
  <c r="T139" i="3"/>
  <c r="Z138" i="3"/>
  <c r="Y138" i="3"/>
  <c r="X138" i="3"/>
  <c r="W138" i="3"/>
  <c r="V138" i="3"/>
  <c r="U138" i="3"/>
  <c r="T138" i="3"/>
  <c r="Z137" i="3"/>
  <c r="Y137" i="3"/>
  <c r="X137" i="3"/>
  <c r="W137" i="3"/>
  <c r="V137" i="3"/>
  <c r="U137" i="3"/>
  <c r="T137" i="3"/>
  <c r="Z136" i="3"/>
  <c r="Y136" i="3"/>
  <c r="X136" i="3"/>
  <c r="W136" i="3"/>
  <c r="V136" i="3"/>
  <c r="U136" i="3"/>
  <c r="T136" i="3"/>
  <c r="Z135" i="3"/>
  <c r="Y135" i="3"/>
  <c r="X135" i="3"/>
  <c r="W135" i="3"/>
  <c r="V135" i="3"/>
  <c r="U135" i="3"/>
  <c r="T135" i="3"/>
  <c r="Z134" i="3"/>
  <c r="Y134" i="3"/>
  <c r="X134" i="3"/>
  <c r="W134" i="3"/>
  <c r="V134" i="3"/>
  <c r="U134" i="3"/>
  <c r="T134" i="3"/>
  <c r="Z133" i="3"/>
  <c r="Y133" i="3"/>
  <c r="X133" i="3"/>
  <c r="W133" i="3"/>
  <c r="V133" i="3"/>
  <c r="U133" i="3"/>
  <c r="T133" i="3"/>
  <c r="Z132" i="3"/>
  <c r="Y132" i="3"/>
  <c r="X132" i="3"/>
  <c r="W132" i="3"/>
  <c r="V132" i="3"/>
  <c r="U132" i="3"/>
  <c r="T132" i="3"/>
  <c r="Z131" i="3"/>
  <c r="Y131" i="3"/>
  <c r="X131" i="3"/>
  <c r="W131" i="3"/>
  <c r="V131" i="3"/>
  <c r="U131" i="3"/>
  <c r="T131" i="3"/>
  <c r="Z130" i="3"/>
  <c r="Y130" i="3"/>
  <c r="X130" i="3"/>
  <c r="W130" i="3"/>
  <c r="V130" i="3"/>
  <c r="U130" i="3"/>
  <c r="T130" i="3"/>
  <c r="Z129" i="3"/>
  <c r="Y129" i="3"/>
  <c r="X129" i="3"/>
  <c r="W129" i="3"/>
  <c r="V129" i="3"/>
  <c r="U129" i="3"/>
  <c r="T129" i="3"/>
  <c r="Z128" i="3"/>
  <c r="Y128" i="3"/>
  <c r="X128" i="3"/>
  <c r="W128" i="3"/>
  <c r="V128" i="3"/>
  <c r="U128" i="3"/>
  <c r="T128" i="3"/>
  <c r="Z127" i="3"/>
  <c r="Y127" i="3"/>
  <c r="X127" i="3"/>
  <c r="W127" i="3"/>
  <c r="V127" i="3"/>
  <c r="U127" i="3"/>
  <c r="T127" i="3"/>
  <c r="Z126" i="3"/>
  <c r="Y126" i="3"/>
  <c r="X126" i="3"/>
  <c r="W126" i="3"/>
  <c r="V126" i="3"/>
  <c r="U126" i="3"/>
  <c r="T126" i="3"/>
  <c r="Z125" i="3"/>
  <c r="Y125" i="3"/>
  <c r="X125" i="3"/>
  <c r="W125" i="3"/>
  <c r="V125" i="3"/>
  <c r="U125" i="3"/>
  <c r="T125" i="3"/>
  <c r="Z124" i="3"/>
  <c r="Y124" i="3"/>
  <c r="X124" i="3"/>
  <c r="W124" i="3"/>
  <c r="V124" i="3"/>
  <c r="U124" i="3"/>
  <c r="T124" i="3"/>
  <c r="Z123" i="3"/>
  <c r="Y123" i="3"/>
  <c r="X123" i="3"/>
  <c r="W123" i="3"/>
  <c r="V123" i="3"/>
  <c r="U123" i="3"/>
  <c r="T123" i="3"/>
  <c r="Z122" i="3"/>
  <c r="Y122" i="3"/>
  <c r="X122" i="3"/>
  <c r="W122" i="3"/>
  <c r="V122" i="3"/>
  <c r="U122" i="3"/>
  <c r="T122" i="3"/>
  <c r="Z121" i="3"/>
  <c r="Y121" i="3"/>
  <c r="X121" i="3"/>
  <c r="W121" i="3"/>
  <c r="V121" i="3"/>
  <c r="U121" i="3"/>
  <c r="T121" i="3"/>
  <c r="Z120" i="3"/>
  <c r="Y120" i="3"/>
  <c r="X120" i="3"/>
  <c r="W120" i="3"/>
  <c r="V120" i="3"/>
  <c r="U120" i="3"/>
  <c r="T120" i="3"/>
  <c r="Z119" i="3"/>
  <c r="Y119" i="3"/>
  <c r="X119" i="3"/>
  <c r="W119" i="3"/>
  <c r="V119" i="3"/>
  <c r="U119" i="3"/>
  <c r="T119" i="3"/>
  <c r="Z118" i="3"/>
  <c r="Y118" i="3"/>
  <c r="X118" i="3"/>
  <c r="W118" i="3"/>
  <c r="V118" i="3"/>
  <c r="U118" i="3"/>
  <c r="T118" i="3"/>
  <c r="Z117" i="3"/>
  <c r="Y117" i="3"/>
  <c r="X117" i="3"/>
  <c r="W117" i="3"/>
  <c r="V117" i="3"/>
  <c r="U117" i="3"/>
  <c r="T117" i="3"/>
  <c r="Z116" i="3"/>
  <c r="Y116" i="3"/>
  <c r="X116" i="3"/>
  <c r="W116" i="3"/>
  <c r="V116" i="3"/>
  <c r="U116" i="3"/>
  <c r="T116" i="3"/>
  <c r="Z115" i="3"/>
  <c r="Y115" i="3"/>
  <c r="X115" i="3"/>
  <c r="W115" i="3"/>
  <c r="V115" i="3"/>
  <c r="U115" i="3"/>
  <c r="T115" i="3"/>
  <c r="Z114" i="3"/>
  <c r="Y114" i="3"/>
  <c r="X114" i="3"/>
  <c r="W114" i="3"/>
  <c r="V114" i="3"/>
  <c r="U114" i="3"/>
  <c r="T114" i="3"/>
  <c r="Z113" i="3"/>
  <c r="Y113" i="3"/>
  <c r="X113" i="3"/>
  <c r="W113" i="3"/>
  <c r="V113" i="3"/>
  <c r="U113" i="3"/>
  <c r="T113" i="3"/>
  <c r="Z112" i="3"/>
  <c r="Y112" i="3"/>
  <c r="X112" i="3"/>
  <c r="W112" i="3"/>
  <c r="V112" i="3"/>
  <c r="U112" i="3"/>
  <c r="T112" i="3"/>
  <c r="Z111" i="3"/>
  <c r="Y111" i="3"/>
  <c r="X111" i="3"/>
  <c r="W111" i="3"/>
  <c r="V111" i="3"/>
  <c r="U111" i="3"/>
  <c r="T111" i="3"/>
  <c r="Z110" i="3"/>
  <c r="Y110" i="3"/>
  <c r="X110" i="3"/>
  <c r="W110" i="3"/>
  <c r="V110" i="3"/>
  <c r="U110" i="3"/>
  <c r="T110" i="3"/>
  <c r="Z109" i="3"/>
  <c r="Y109" i="3"/>
  <c r="X109" i="3"/>
  <c r="W109" i="3"/>
  <c r="V109" i="3"/>
  <c r="U109" i="3"/>
  <c r="T109" i="3"/>
  <c r="Z108" i="3"/>
  <c r="Y108" i="3"/>
  <c r="X108" i="3"/>
  <c r="W108" i="3"/>
  <c r="V108" i="3"/>
  <c r="U108" i="3"/>
  <c r="T108" i="3"/>
  <c r="Z107" i="3"/>
  <c r="Y107" i="3"/>
  <c r="X107" i="3"/>
  <c r="W107" i="3"/>
  <c r="V107" i="3"/>
  <c r="U107" i="3"/>
  <c r="T107" i="3"/>
  <c r="Z103" i="3"/>
  <c r="Y103" i="3"/>
  <c r="X103" i="3"/>
  <c r="W103" i="3"/>
  <c r="V103" i="3"/>
  <c r="U103" i="3"/>
  <c r="T103" i="3"/>
  <c r="Z102" i="3"/>
  <c r="Y102" i="3"/>
  <c r="X102" i="3"/>
  <c r="W102" i="3"/>
  <c r="V102" i="3"/>
  <c r="U102" i="3"/>
  <c r="T102" i="3"/>
  <c r="Z101" i="3"/>
  <c r="Y101" i="3"/>
  <c r="X101" i="3"/>
  <c r="W101" i="3"/>
  <c r="V101" i="3"/>
  <c r="U101" i="3"/>
  <c r="T101" i="3"/>
  <c r="Z100" i="3"/>
  <c r="Y100" i="3"/>
  <c r="X100" i="3"/>
  <c r="W100" i="3"/>
  <c r="V100" i="3"/>
  <c r="U100" i="3"/>
  <c r="T100" i="3"/>
  <c r="Z99" i="3"/>
  <c r="Y99" i="3"/>
  <c r="X99" i="3"/>
  <c r="W99" i="3"/>
  <c r="V99" i="3"/>
  <c r="U99" i="3"/>
  <c r="T99" i="3"/>
  <c r="Z98" i="3"/>
  <c r="Y98" i="3"/>
  <c r="X98" i="3"/>
  <c r="W98" i="3"/>
  <c r="V98" i="3"/>
  <c r="U98" i="3"/>
  <c r="T98" i="3"/>
  <c r="Z97" i="3"/>
  <c r="Y97" i="3"/>
  <c r="X97" i="3"/>
  <c r="W97" i="3"/>
  <c r="V97" i="3"/>
  <c r="U97" i="3"/>
  <c r="T97" i="3"/>
  <c r="Z96" i="3"/>
  <c r="Y96" i="3"/>
  <c r="X96" i="3"/>
  <c r="W96" i="3"/>
  <c r="V96" i="3"/>
  <c r="U96" i="3"/>
  <c r="T96" i="3"/>
  <c r="Z95" i="3"/>
  <c r="Y95" i="3"/>
  <c r="X95" i="3"/>
  <c r="W95" i="3"/>
  <c r="V95" i="3"/>
  <c r="U95" i="3"/>
  <c r="T95" i="3"/>
  <c r="Z94" i="3"/>
  <c r="Y94" i="3"/>
  <c r="X94" i="3"/>
  <c r="W94" i="3"/>
  <c r="V94" i="3"/>
  <c r="U94" i="3"/>
  <c r="T94" i="3"/>
  <c r="Z93" i="3"/>
  <c r="Y93" i="3"/>
  <c r="X93" i="3"/>
  <c r="W93" i="3"/>
  <c r="V93" i="3"/>
  <c r="U93" i="3"/>
  <c r="T93" i="3"/>
  <c r="Z92" i="3"/>
  <c r="Y92" i="3"/>
  <c r="X92" i="3"/>
  <c r="W92" i="3"/>
  <c r="V92" i="3"/>
  <c r="U92" i="3"/>
  <c r="T92" i="3"/>
  <c r="Z91" i="3"/>
  <c r="Y91" i="3"/>
  <c r="X91" i="3"/>
  <c r="W91" i="3"/>
  <c r="V91" i="3"/>
  <c r="U91" i="3"/>
  <c r="T91" i="3"/>
  <c r="Z90" i="3"/>
  <c r="Y90" i="3"/>
  <c r="X90" i="3"/>
  <c r="W90" i="3"/>
  <c r="V90" i="3"/>
  <c r="U90" i="3"/>
  <c r="T90" i="3"/>
  <c r="Z89" i="3"/>
  <c r="Y89" i="3"/>
  <c r="X89" i="3"/>
  <c r="W89" i="3"/>
  <c r="V89" i="3"/>
  <c r="U89" i="3"/>
  <c r="T89" i="3"/>
  <c r="Z88" i="3"/>
  <c r="Y88" i="3"/>
  <c r="X88" i="3"/>
  <c r="W88" i="3"/>
  <c r="V88" i="3"/>
  <c r="U88" i="3"/>
  <c r="T88" i="3"/>
  <c r="Z87" i="3"/>
  <c r="Y87" i="3"/>
  <c r="X87" i="3"/>
  <c r="W87" i="3"/>
  <c r="V87" i="3"/>
  <c r="U87" i="3"/>
  <c r="T87" i="3"/>
  <c r="Z86" i="3"/>
  <c r="Y86" i="3"/>
  <c r="X86" i="3"/>
  <c r="W86" i="3"/>
  <c r="V86" i="3"/>
  <c r="U86" i="3"/>
  <c r="T86" i="3"/>
  <c r="Z85" i="3"/>
  <c r="Y85" i="3"/>
  <c r="X85" i="3"/>
  <c r="W85" i="3"/>
  <c r="V85" i="3"/>
  <c r="U85" i="3"/>
  <c r="T85" i="3"/>
  <c r="Z84" i="3"/>
  <c r="Y84" i="3"/>
  <c r="X84" i="3"/>
  <c r="W84" i="3"/>
  <c r="V84" i="3"/>
  <c r="U84" i="3"/>
  <c r="T84" i="3"/>
  <c r="Z83" i="3"/>
  <c r="Y83" i="3"/>
  <c r="X83" i="3"/>
  <c r="W83" i="3"/>
  <c r="V83" i="3"/>
  <c r="U83" i="3"/>
  <c r="T83" i="3"/>
  <c r="Z82" i="3"/>
  <c r="Y82" i="3"/>
  <c r="X82" i="3"/>
  <c r="W82" i="3"/>
  <c r="V82" i="3"/>
  <c r="U82" i="3"/>
  <c r="T82" i="3"/>
  <c r="Z81" i="3"/>
  <c r="Y81" i="3"/>
  <c r="X81" i="3"/>
  <c r="W81" i="3"/>
  <c r="V81" i="3"/>
  <c r="U81" i="3"/>
  <c r="T81" i="3"/>
  <c r="Z80" i="3"/>
  <c r="Y80" i="3"/>
  <c r="X80" i="3"/>
  <c r="W80" i="3"/>
  <c r="V80" i="3"/>
  <c r="U80" i="3"/>
  <c r="T80" i="3"/>
  <c r="Z79" i="3"/>
  <c r="Y79" i="3"/>
  <c r="X79" i="3"/>
  <c r="W79" i="3"/>
  <c r="V79" i="3"/>
  <c r="U79" i="3"/>
  <c r="T79" i="3"/>
  <c r="Z78" i="3"/>
  <c r="Y78" i="3"/>
  <c r="X78" i="3"/>
  <c r="W78" i="3"/>
  <c r="V78" i="3"/>
  <c r="U78" i="3"/>
  <c r="T78" i="3"/>
  <c r="Z77" i="3"/>
  <c r="Y77" i="3"/>
  <c r="X77" i="3"/>
  <c r="W77" i="3"/>
  <c r="V77" i="3"/>
  <c r="U77" i="3"/>
  <c r="T77" i="3"/>
  <c r="Z76" i="3"/>
  <c r="Y76" i="3"/>
  <c r="X76" i="3"/>
  <c r="W76" i="3"/>
  <c r="V76" i="3"/>
  <c r="U76" i="3"/>
  <c r="T76" i="3"/>
  <c r="Z75" i="3"/>
  <c r="Y75" i="3"/>
  <c r="X75" i="3"/>
  <c r="W75" i="3"/>
  <c r="V75" i="3"/>
  <c r="U75" i="3"/>
  <c r="T75" i="3"/>
  <c r="Z74" i="3"/>
  <c r="Y74" i="3"/>
  <c r="X74" i="3"/>
  <c r="W74" i="3"/>
  <c r="V74" i="3"/>
  <c r="U74" i="3"/>
  <c r="T74" i="3"/>
  <c r="Z73" i="3"/>
  <c r="Y73" i="3"/>
  <c r="X73" i="3"/>
  <c r="W73" i="3"/>
  <c r="V73" i="3"/>
  <c r="U73" i="3"/>
  <c r="T73" i="3"/>
  <c r="Z72" i="3"/>
  <c r="Y72" i="3"/>
  <c r="X72" i="3"/>
  <c r="W72" i="3"/>
  <c r="V72" i="3"/>
  <c r="U72" i="3"/>
  <c r="T72" i="3"/>
  <c r="Z71" i="3"/>
  <c r="Y71" i="3"/>
  <c r="X71" i="3"/>
  <c r="W71" i="3"/>
  <c r="V71" i="3"/>
  <c r="U71" i="3"/>
  <c r="T71" i="3"/>
  <c r="Z70" i="3"/>
  <c r="Y70" i="3"/>
  <c r="X70" i="3"/>
  <c r="W70" i="3"/>
  <c r="V70" i="3"/>
  <c r="U70" i="3"/>
  <c r="T70" i="3"/>
  <c r="Z69" i="3"/>
  <c r="Y69" i="3"/>
  <c r="X69" i="3"/>
  <c r="W69" i="3"/>
  <c r="V69" i="3"/>
  <c r="U69" i="3"/>
  <c r="T69" i="3"/>
  <c r="Z68" i="3"/>
  <c r="Y68" i="3"/>
  <c r="X68" i="3"/>
  <c r="W68" i="3"/>
  <c r="V68" i="3"/>
  <c r="U68" i="3"/>
  <c r="T68" i="3"/>
  <c r="Z67" i="3"/>
  <c r="Y67" i="3"/>
  <c r="X67" i="3"/>
  <c r="W67" i="3"/>
  <c r="V67" i="3"/>
  <c r="U67" i="3"/>
  <c r="T67" i="3"/>
  <c r="Z66" i="3"/>
  <c r="Y66" i="3"/>
  <c r="X66" i="3"/>
  <c r="W66" i="3"/>
  <c r="V66" i="3"/>
  <c r="U66" i="3"/>
  <c r="T66" i="3"/>
  <c r="Z65" i="3"/>
  <c r="Y65" i="3"/>
  <c r="X65" i="3"/>
  <c r="W65" i="3"/>
  <c r="V65" i="3"/>
  <c r="U65" i="3"/>
  <c r="T65" i="3"/>
  <c r="Z64" i="3"/>
  <c r="Y64" i="3"/>
  <c r="X64" i="3"/>
  <c r="W64" i="3"/>
  <c r="V64" i="3"/>
  <c r="U64" i="3"/>
  <c r="T64" i="3"/>
  <c r="Z63" i="3"/>
  <c r="Y63" i="3"/>
  <c r="X63" i="3"/>
  <c r="W63" i="3"/>
  <c r="V63" i="3"/>
  <c r="U63" i="3"/>
  <c r="T63" i="3"/>
  <c r="Z62" i="3"/>
  <c r="Y62" i="3"/>
  <c r="X62" i="3"/>
  <c r="W62" i="3"/>
  <c r="V62" i="3"/>
  <c r="U62" i="3"/>
  <c r="T62" i="3"/>
  <c r="Z61" i="3"/>
  <c r="Y61" i="3"/>
  <c r="X61" i="3"/>
  <c r="W61" i="3"/>
  <c r="V61" i="3"/>
  <c r="U61" i="3"/>
  <c r="T61" i="3"/>
  <c r="Z60" i="3"/>
  <c r="Y60" i="3"/>
  <c r="X60" i="3"/>
  <c r="W60" i="3"/>
  <c r="V60" i="3"/>
  <c r="U60" i="3"/>
  <c r="T60" i="3"/>
  <c r="Z59" i="3"/>
  <c r="Y59" i="3"/>
  <c r="X59" i="3"/>
  <c r="W59" i="3"/>
  <c r="V59" i="3"/>
  <c r="U59" i="3"/>
  <c r="T59" i="3"/>
  <c r="Z58" i="3"/>
  <c r="Y58" i="3"/>
  <c r="X58" i="3"/>
  <c r="W58" i="3"/>
  <c r="V58" i="3"/>
  <c r="U58" i="3"/>
  <c r="T58" i="3"/>
  <c r="Z57" i="3"/>
  <c r="Y57" i="3"/>
  <c r="X57" i="3"/>
  <c r="W57" i="3"/>
  <c r="V57" i="3"/>
  <c r="U57" i="3"/>
  <c r="T57" i="3"/>
  <c r="Z56" i="3"/>
  <c r="Y56" i="3"/>
  <c r="X56" i="3"/>
  <c r="W56" i="3"/>
  <c r="V56" i="3"/>
  <c r="U56" i="3"/>
  <c r="T56" i="3"/>
  <c r="Z55" i="3"/>
  <c r="Y55" i="3"/>
  <c r="X55" i="3"/>
  <c r="W55" i="3"/>
  <c r="V55" i="3"/>
  <c r="U55" i="3"/>
  <c r="T55" i="3"/>
  <c r="Z54" i="3"/>
  <c r="Y54" i="3"/>
  <c r="X54" i="3"/>
  <c r="W54" i="3"/>
  <c r="V54" i="3"/>
  <c r="U54" i="3"/>
  <c r="T54" i="3"/>
  <c r="Z53" i="3"/>
  <c r="Y53" i="3"/>
  <c r="X53" i="3"/>
  <c r="W53" i="3"/>
  <c r="V53" i="3"/>
  <c r="U53" i="3"/>
  <c r="T53" i="3"/>
  <c r="Z52" i="3"/>
  <c r="Y52" i="3"/>
  <c r="X52" i="3"/>
  <c r="W52" i="3"/>
  <c r="V52" i="3"/>
  <c r="U52" i="3"/>
  <c r="T52" i="3"/>
  <c r="Z51" i="3"/>
  <c r="Y51" i="3"/>
  <c r="X51" i="3"/>
  <c r="W51" i="3"/>
  <c r="V51" i="3"/>
  <c r="U51" i="3"/>
  <c r="T51" i="3"/>
  <c r="Z50" i="3"/>
  <c r="Y50" i="3"/>
  <c r="X50" i="3"/>
  <c r="W50" i="3"/>
  <c r="V50" i="3"/>
  <c r="U50" i="3"/>
  <c r="T50" i="3"/>
  <c r="Z49" i="3"/>
  <c r="Y49" i="3"/>
  <c r="X49" i="3"/>
  <c r="W49" i="3"/>
  <c r="V49" i="3"/>
  <c r="U49" i="3"/>
  <c r="T49" i="3"/>
  <c r="Z48" i="3"/>
  <c r="Y48" i="3"/>
  <c r="X48" i="3"/>
  <c r="W48" i="3"/>
  <c r="V48" i="3"/>
  <c r="U48" i="3"/>
  <c r="T48" i="3"/>
  <c r="Z47" i="3"/>
  <c r="Y47" i="3"/>
  <c r="X47" i="3"/>
  <c r="W47" i="3"/>
  <c r="V47" i="3"/>
  <c r="U47" i="3"/>
  <c r="T47" i="3"/>
  <c r="Z46" i="3"/>
  <c r="Y46" i="3"/>
  <c r="X46" i="3"/>
  <c r="W46" i="3"/>
  <c r="V46" i="3"/>
  <c r="U46" i="3"/>
  <c r="T46" i="3"/>
  <c r="Z45" i="3"/>
  <c r="Y45" i="3"/>
  <c r="X45" i="3"/>
  <c r="W45" i="3"/>
  <c r="V45" i="3"/>
  <c r="U45" i="3"/>
  <c r="T45" i="3"/>
  <c r="Z44" i="3"/>
  <c r="Y44" i="3"/>
  <c r="X44" i="3"/>
  <c r="W44" i="3"/>
  <c r="V44" i="3"/>
  <c r="U44" i="3"/>
  <c r="T44" i="3"/>
  <c r="Z43" i="3"/>
  <c r="Y43" i="3"/>
  <c r="X43" i="3"/>
  <c r="W43" i="3"/>
  <c r="V43" i="3"/>
  <c r="U43" i="3"/>
  <c r="T43" i="3"/>
  <c r="Z42" i="3"/>
  <c r="Y42" i="3"/>
  <c r="X42" i="3"/>
  <c r="W42" i="3"/>
  <c r="V42" i="3"/>
  <c r="U42" i="3"/>
  <c r="T42" i="3"/>
  <c r="Z41" i="3"/>
  <c r="Y41" i="3"/>
  <c r="X41" i="3"/>
  <c r="W41" i="3"/>
  <c r="V41" i="3"/>
  <c r="U41" i="3"/>
  <c r="T41" i="3"/>
  <c r="Z40" i="3"/>
  <c r="Y40" i="3"/>
  <c r="X40" i="3"/>
  <c r="W40" i="3"/>
  <c r="V40" i="3"/>
  <c r="U40" i="3"/>
  <c r="T40" i="3"/>
  <c r="Z39" i="3"/>
  <c r="Y39" i="3"/>
  <c r="X39" i="3"/>
  <c r="W39" i="3"/>
  <c r="V39" i="3"/>
  <c r="U39" i="3"/>
  <c r="T39" i="3"/>
  <c r="Z38" i="3"/>
  <c r="Y38" i="3"/>
  <c r="X38" i="3"/>
  <c r="W38" i="3"/>
  <c r="V38" i="3"/>
  <c r="U38" i="3"/>
  <c r="T38" i="3"/>
  <c r="Z37" i="3"/>
  <c r="Y37" i="3"/>
  <c r="X37" i="3"/>
  <c r="W37" i="3"/>
  <c r="V37" i="3"/>
  <c r="U37" i="3"/>
  <c r="T37" i="3"/>
  <c r="Z36" i="3"/>
  <c r="Y36" i="3"/>
  <c r="X36" i="3"/>
  <c r="W36" i="3"/>
  <c r="V36" i="3"/>
  <c r="U36" i="3"/>
  <c r="T36" i="3"/>
  <c r="Z35" i="3"/>
  <c r="Y35" i="3"/>
  <c r="X35" i="3"/>
  <c r="W35" i="3"/>
  <c r="V35" i="3"/>
  <c r="U35" i="3"/>
  <c r="T35" i="3"/>
  <c r="Z34" i="3"/>
  <c r="Y34" i="3"/>
  <c r="X34" i="3"/>
  <c r="W34" i="3"/>
  <c r="V34" i="3"/>
  <c r="U34" i="3"/>
  <c r="T34" i="3"/>
  <c r="Z33" i="3"/>
  <c r="Y33" i="3"/>
  <c r="X33" i="3"/>
  <c r="W33" i="3"/>
  <c r="V33" i="3"/>
  <c r="U33" i="3"/>
  <c r="T33" i="3"/>
  <c r="Z32" i="3"/>
  <c r="Y32" i="3"/>
  <c r="X32" i="3"/>
  <c r="W32" i="3"/>
  <c r="V32" i="3"/>
  <c r="U32" i="3"/>
  <c r="T32" i="3"/>
  <c r="Z31" i="3"/>
  <c r="Y31" i="3"/>
  <c r="X31" i="3"/>
  <c r="W31" i="3"/>
  <c r="V31" i="3"/>
  <c r="U31" i="3"/>
  <c r="T31" i="3"/>
  <c r="Z30" i="3"/>
  <c r="Y30" i="3"/>
  <c r="X30" i="3"/>
  <c r="W30" i="3"/>
  <c r="V30" i="3"/>
  <c r="U30" i="3"/>
  <c r="T30" i="3"/>
  <c r="Z29" i="3"/>
  <c r="Y29" i="3"/>
  <c r="X29" i="3"/>
  <c r="W29" i="3"/>
  <c r="V29" i="3"/>
  <c r="U29" i="3"/>
  <c r="T29" i="3"/>
  <c r="Z28" i="3"/>
  <c r="Y28" i="3"/>
  <c r="X28" i="3"/>
  <c r="W28" i="3"/>
  <c r="V28" i="3"/>
  <c r="U28" i="3"/>
  <c r="T28" i="3"/>
  <c r="Z27" i="3"/>
  <c r="Y27" i="3"/>
  <c r="X27" i="3"/>
  <c r="W27" i="3"/>
  <c r="V27" i="3"/>
  <c r="U27" i="3"/>
  <c r="T27" i="3"/>
  <c r="Z26" i="3"/>
  <c r="Y26" i="3"/>
  <c r="X26" i="3"/>
  <c r="W26" i="3"/>
  <c r="V26" i="3"/>
  <c r="U26" i="3"/>
  <c r="T26" i="3"/>
  <c r="Z25" i="3"/>
  <c r="Y25" i="3"/>
  <c r="X25" i="3"/>
  <c r="W25" i="3"/>
  <c r="V25" i="3"/>
  <c r="U25" i="3"/>
  <c r="T25" i="3"/>
  <c r="Z24" i="3"/>
  <c r="Y24" i="3"/>
  <c r="X24" i="3"/>
  <c r="W24" i="3"/>
  <c r="V24" i="3"/>
  <c r="U24" i="3"/>
  <c r="T24" i="3"/>
  <c r="Z23" i="3"/>
  <c r="Y23" i="3"/>
  <c r="X23" i="3"/>
  <c r="W23" i="3"/>
  <c r="V23" i="3"/>
  <c r="U23" i="3"/>
  <c r="T23" i="3"/>
  <c r="Z22" i="3"/>
  <c r="Y22" i="3"/>
  <c r="X22" i="3"/>
  <c r="W22" i="3"/>
  <c r="V22" i="3"/>
  <c r="U22" i="3"/>
  <c r="T22" i="3"/>
  <c r="Z21" i="3"/>
  <c r="Y21" i="3"/>
  <c r="X21" i="3"/>
  <c r="W21" i="3"/>
  <c r="V21" i="3"/>
  <c r="U21" i="3"/>
  <c r="T21" i="3"/>
  <c r="Z20" i="3"/>
  <c r="Y20" i="3"/>
  <c r="X20" i="3"/>
  <c r="W20" i="3"/>
  <c r="V20" i="3"/>
  <c r="U20" i="3"/>
  <c r="T20" i="3"/>
  <c r="W102" i="7"/>
  <c r="W103" i="7"/>
  <c r="W104" i="7"/>
  <c r="W105" i="7"/>
  <c r="W106" i="7"/>
  <c r="W107" i="7"/>
  <c r="W108" i="7"/>
  <c r="W109" i="7"/>
  <c r="W110" i="7"/>
  <c r="W111" i="7"/>
  <c r="W112" i="7"/>
  <c r="W113" i="7"/>
  <c r="W114" i="7"/>
  <c r="W115" i="7"/>
  <c r="W116" i="7"/>
  <c r="W101" i="7" l="1"/>
  <c r="U102" i="7"/>
  <c r="U103" i="7"/>
  <c r="U104" i="7"/>
  <c r="U105" i="7"/>
  <c r="U106" i="7"/>
  <c r="U107" i="7"/>
  <c r="U108" i="7"/>
  <c r="U109" i="7"/>
  <c r="U110" i="7"/>
  <c r="U111" i="7"/>
  <c r="U112" i="7"/>
  <c r="U113" i="7"/>
  <c r="U114" i="7"/>
  <c r="U115" i="7"/>
  <c r="U116" i="7"/>
  <c r="U101" i="7"/>
  <c r="S102" i="7"/>
  <c r="S103" i="7"/>
  <c r="S104" i="7"/>
  <c r="S105" i="7"/>
  <c r="S106" i="7"/>
  <c r="S107" i="7"/>
  <c r="S108" i="7"/>
  <c r="S109" i="7"/>
  <c r="S110" i="7"/>
  <c r="S111" i="7"/>
  <c r="S112" i="7"/>
  <c r="S113" i="7"/>
  <c r="S114" i="7"/>
  <c r="S115" i="7"/>
  <c r="S116" i="7"/>
  <c r="S101" i="7"/>
  <c r="W12" i="7"/>
  <c r="W13" i="7"/>
  <c r="W14" i="7"/>
  <c r="W15" i="7"/>
  <c r="W16" i="7"/>
  <c r="W17" i="7"/>
  <c r="W18" i="7"/>
  <c r="W19" i="7"/>
  <c r="W20" i="7"/>
  <c r="W21" i="7"/>
  <c r="W22" i="7"/>
  <c r="W23" i="7"/>
  <c r="W24" i="7"/>
  <c r="W25" i="7"/>
  <c r="W26" i="7"/>
  <c r="W27" i="7"/>
  <c r="W28" i="7"/>
  <c r="W29" i="7"/>
  <c r="W30" i="7"/>
  <c r="W31" i="7"/>
  <c r="W32" i="7"/>
  <c r="W33" i="7"/>
  <c r="W34" i="7"/>
  <c r="W11" i="7"/>
  <c r="U12" i="7"/>
  <c r="U13" i="7"/>
  <c r="U14" i="7"/>
  <c r="U15" i="7"/>
  <c r="U16" i="7"/>
  <c r="U17" i="7"/>
  <c r="U18" i="7"/>
  <c r="U19" i="7"/>
  <c r="U20" i="7"/>
  <c r="U21" i="7"/>
  <c r="U22" i="7"/>
  <c r="U23" i="7"/>
  <c r="U24" i="7"/>
  <c r="U25" i="7"/>
  <c r="U26" i="7"/>
  <c r="U27" i="7"/>
  <c r="U28" i="7"/>
  <c r="U29" i="7"/>
  <c r="U30" i="7"/>
  <c r="U31" i="7"/>
  <c r="U32" i="7"/>
  <c r="U33" i="7"/>
  <c r="U34" i="7"/>
  <c r="U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11" i="7"/>
  <c r="L102" i="7"/>
  <c r="L103" i="7"/>
  <c r="L104" i="7"/>
  <c r="L105" i="7"/>
  <c r="L106" i="7"/>
  <c r="L107" i="7"/>
  <c r="L108" i="7"/>
  <c r="L109" i="7"/>
  <c r="L110" i="7"/>
  <c r="L111" i="7"/>
  <c r="L112" i="7"/>
  <c r="L113" i="7"/>
  <c r="L114" i="7"/>
  <c r="L115" i="7"/>
  <c r="L116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L101" i="7"/>
  <c r="J101" i="7"/>
  <c r="H101" i="7"/>
  <c r="F101" i="7"/>
  <c r="D101" i="7"/>
  <c r="L49" i="7"/>
  <c r="L48" i="7"/>
  <c r="L47" i="7"/>
  <c r="L46" i="7"/>
  <c r="L45" i="7"/>
  <c r="L44" i="7"/>
  <c r="L43" i="7"/>
  <c r="L42" i="7"/>
  <c r="L41" i="7"/>
  <c r="L40" i="7"/>
  <c r="L39" i="7"/>
  <c r="L38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11" i="7"/>
  <c r="K49" i="7"/>
  <c r="J49" i="7"/>
  <c r="I49" i="7"/>
  <c r="H49" i="7"/>
  <c r="G49" i="7"/>
  <c r="K48" i="7"/>
  <c r="J48" i="7"/>
  <c r="I48" i="7"/>
  <c r="H48" i="7"/>
  <c r="G48" i="7"/>
  <c r="K47" i="7"/>
  <c r="J47" i="7"/>
  <c r="I47" i="7"/>
  <c r="H47" i="7"/>
  <c r="G47" i="7"/>
  <c r="K46" i="7"/>
  <c r="J46" i="7"/>
  <c r="I46" i="7"/>
  <c r="H46" i="7"/>
  <c r="G46" i="7"/>
  <c r="K45" i="7"/>
  <c r="J45" i="7"/>
  <c r="I45" i="7"/>
  <c r="H45" i="7"/>
  <c r="G45" i="7"/>
  <c r="K44" i="7"/>
  <c r="J44" i="7"/>
  <c r="I44" i="7"/>
  <c r="H44" i="7"/>
  <c r="G44" i="7"/>
  <c r="K43" i="7"/>
  <c r="J43" i="7"/>
  <c r="I43" i="7"/>
  <c r="H43" i="7"/>
  <c r="G43" i="7"/>
  <c r="K42" i="7"/>
  <c r="J42" i="7"/>
  <c r="I42" i="7"/>
  <c r="H42" i="7"/>
  <c r="G42" i="7"/>
  <c r="K41" i="7"/>
  <c r="J41" i="7"/>
  <c r="I41" i="7"/>
  <c r="H41" i="7"/>
  <c r="G41" i="7"/>
  <c r="K40" i="7"/>
  <c r="J40" i="7"/>
  <c r="I40" i="7"/>
  <c r="H40" i="7"/>
  <c r="G40" i="7"/>
  <c r="K39" i="7"/>
  <c r="J39" i="7"/>
  <c r="I39" i="7"/>
  <c r="H39" i="7"/>
  <c r="G39" i="7"/>
  <c r="K38" i="7"/>
  <c r="J38" i="7"/>
  <c r="I38" i="7"/>
  <c r="H38" i="7"/>
  <c r="G38" i="7"/>
  <c r="F49" i="7"/>
  <c r="F48" i="7"/>
  <c r="F47" i="7"/>
  <c r="F46" i="7"/>
  <c r="F45" i="7"/>
  <c r="F44" i="7"/>
  <c r="F43" i="7"/>
  <c r="F42" i="7"/>
  <c r="F41" i="7"/>
  <c r="F40" i="7"/>
  <c r="F39" i="7"/>
  <c r="F38" i="7"/>
  <c r="E49" i="7"/>
  <c r="E48" i="7"/>
  <c r="E47" i="7"/>
  <c r="E46" i="7"/>
  <c r="E45" i="7"/>
  <c r="E44" i="7"/>
  <c r="E43" i="7"/>
  <c r="E42" i="7"/>
  <c r="E41" i="7"/>
  <c r="E40" i="7"/>
  <c r="E39" i="7"/>
  <c r="E38" i="7"/>
  <c r="D49" i="7"/>
  <c r="C49" i="7"/>
  <c r="D48" i="7"/>
  <c r="C48" i="7"/>
  <c r="D47" i="7"/>
  <c r="C47" i="7"/>
  <c r="D46" i="7"/>
  <c r="C46" i="7"/>
  <c r="D45" i="7"/>
  <c r="C45" i="7"/>
  <c r="D44" i="7"/>
  <c r="C44" i="7"/>
  <c r="D43" i="7"/>
  <c r="C43" i="7"/>
  <c r="D42" i="7"/>
  <c r="C42" i="7"/>
  <c r="D41" i="7"/>
  <c r="C41" i="7"/>
  <c r="D40" i="7"/>
  <c r="C40" i="7"/>
  <c r="D39" i="7"/>
  <c r="C39" i="7"/>
  <c r="D38" i="7"/>
  <c r="C38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J11" i="7"/>
  <c r="H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11" i="7"/>
  <c r="G3" i="11"/>
  <c r="C3" i="11"/>
  <c r="G3" i="9"/>
  <c r="H3" i="7"/>
  <c r="C3" i="9"/>
  <c r="C3" i="7"/>
  <c r="L38" i="9"/>
  <c r="K38" i="9"/>
  <c r="J38" i="9"/>
  <c r="I38" i="9"/>
  <c r="H38" i="9"/>
  <c r="G38" i="9"/>
  <c r="F38" i="9"/>
  <c r="E38" i="9"/>
  <c r="D38" i="9"/>
  <c r="C38" i="9"/>
  <c r="B38" i="9"/>
  <c r="L37" i="9"/>
  <c r="K37" i="9"/>
  <c r="J37" i="9"/>
  <c r="I37" i="9"/>
  <c r="H37" i="9"/>
  <c r="G37" i="9"/>
  <c r="F37" i="9"/>
  <c r="E37" i="9"/>
  <c r="D37" i="9"/>
  <c r="C37" i="9"/>
  <c r="B37" i="9"/>
  <c r="L36" i="9"/>
  <c r="K36" i="9"/>
  <c r="J36" i="9"/>
  <c r="I36" i="9"/>
  <c r="H36" i="9"/>
  <c r="G36" i="9"/>
  <c r="F36" i="9"/>
  <c r="E36" i="9"/>
  <c r="D36" i="9"/>
  <c r="C36" i="9"/>
  <c r="B36" i="9"/>
  <c r="L35" i="9"/>
  <c r="K35" i="9"/>
  <c r="J35" i="9"/>
  <c r="I35" i="9"/>
  <c r="H35" i="9"/>
  <c r="G35" i="9"/>
  <c r="F35" i="9"/>
  <c r="E35" i="9"/>
  <c r="D35" i="9"/>
  <c r="C35" i="9"/>
  <c r="B35" i="9"/>
  <c r="L22" i="9"/>
  <c r="K22" i="9"/>
  <c r="J22" i="9"/>
  <c r="I22" i="9"/>
  <c r="H22" i="9"/>
  <c r="G22" i="9"/>
  <c r="F22" i="9"/>
  <c r="E22" i="9"/>
  <c r="D22" i="9"/>
  <c r="C22" i="9"/>
  <c r="B22" i="9"/>
  <c r="L21" i="9"/>
  <c r="K21" i="9"/>
  <c r="J21" i="9"/>
  <c r="I21" i="9"/>
  <c r="H21" i="9"/>
  <c r="G21" i="9"/>
  <c r="F21" i="9"/>
  <c r="E21" i="9"/>
  <c r="D21" i="9"/>
  <c r="C21" i="9"/>
  <c r="B21" i="9"/>
  <c r="L20" i="9"/>
  <c r="K20" i="9"/>
  <c r="J20" i="9"/>
  <c r="I20" i="9"/>
  <c r="H20" i="9"/>
  <c r="G20" i="9"/>
  <c r="F20" i="9"/>
  <c r="E20" i="9"/>
  <c r="D20" i="9"/>
  <c r="C20" i="9"/>
  <c r="B20" i="9"/>
  <c r="L16" i="9"/>
  <c r="K16" i="9"/>
  <c r="J16" i="9"/>
  <c r="I16" i="9"/>
  <c r="H16" i="9"/>
  <c r="G16" i="9"/>
  <c r="F16" i="9"/>
  <c r="E16" i="9"/>
  <c r="D16" i="9"/>
  <c r="C16" i="9"/>
  <c r="B16" i="9"/>
  <c r="L15" i="9"/>
  <c r="K15" i="9"/>
  <c r="J15" i="9"/>
  <c r="I15" i="9"/>
  <c r="H15" i="9"/>
  <c r="G15" i="9"/>
  <c r="F15" i="9"/>
  <c r="E15" i="9"/>
  <c r="D15" i="9"/>
  <c r="C15" i="9"/>
  <c r="B15" i="9"/>
  <c r="L14" i="9"/>
  <c r="K14" i="9"/>
  <c r="J14" i="9"/>
  <c r="I14" i="9"/>
  <c r="H14" i="9"/>
  <c r="G14" i="9"/>
  <c r="F14" i="9"/>
  <c r="E14" i="9"/>
  <c r="D14" i="9"/>
  <c r="C14" i="9"/>
  <c r="B14" i="9"/>
  <c r="L13" i="9"/>
  <c r="K13" i="9"/>
  <c r="J13" i="9"/>
  <c r="I13" i="9"/>
  <c r="H13" i="9"/>
  <c r="G13" i="9"/>
  <c r="F13" i="9"/>
  <c r="E13" i="9"/>
  <c r="D13" i="9"/>
  <c r="C13" i="9"/>
  <c r="B13" i="9"/>
  <c r="L12" i="9"/>
  <c r="K12" i="9"/>
  <c r="J12" i="9"/>
  <c r="I12" i="9"/>
  <c r="H12" i="9"/>
  <c r="G12" i="9"/>
  <c r="F12" i="9"/>
  <c r="E12" i="9"/>
  <c r="D12" i="9"/>
  <c r="C12" i="9"/>
  <c r="B12" i="9"/>
  <c r="L11" i="9"/>
  <c r="K11" i="9"/>
  <c r="J11" i="9"/>
  <c r="I11" i="9"/>
  <c r="H11" i="9"/>
  <c r="G11" i="9"/>
  <c r="F11" i="9"/>
  <c r="E11" i="9"/>
  <c r="D11" i="9"/>
  <c r="C11" i="9"/>
  <c r="B11" i="9"/>
  <c r="L10" i="9"/>
  <c r="K10" i="9"/>
  <c r="J10" i="9"/>
  <c r="I10" i="9"/>
  <c r="H10" i="9"/>
  <c r="G10" i="9"/>
  <c r="F10" i="9"/>
  <c r="E10" i="9"/>
  <c r="D10" i="9"/>
  <c r="C10" i="9"/>
  <c r="B10" i="9"/>
  <c r="V49" i="7"/>
  <c r="T49" i="7"/>
  <c r="R49" i="7"/>
  <c r="Q49" i="7"/>
  <c r="P49" i="7"/>
  <c r="V48" i="7"/>
  <c r="T48" i="7"/>
  <c r="R48" i="7"/>
  <c r="Q48" i="7"/>
  <c r="P48" i="7"/>
  <c r="V47" i="7"/>
  <c r="T47" i="7"/>
  <c r="R47" i="7"/>
  <c r="Q47" i="7"/>
  <c r="P47" i="7"/>
  <c r="V46" i="7"/>
  <c r="T46" i="7"/>
  <c r="R46" i="7"/>
  <c r="Q46" i="7"/>
  <c r="P46" i="7"/>
  <c r="V45" i="7"/>
  <c r="T45" i="7"/>
  <c r="R45" i="7"/>
  <c r="Q45" i="7"/>
  <c r="P45" i="7"/>
  <c r="V44" i="7"/>
  <c r="T44" i="7"/>
  <c r="R44" i="7"/>
  <c r="Q44" i="7"/>
  <c r="P44" i="7"/>
  <c r="V43" i="7"/>
  <c r="T43" i="7"/>
  <c r="R43" i="7"/>
  <c r="Q43" i="7"/>
  <c r="P43" i="7"/>
  <c r="V42" i="7"/>
  <c r="T42" i="7"/>
  <c r="R42" i="7"/>
  <c r="Q42" i="7"/>
  <c r="P42" i="7"/>
  <c r="V41" i="7"/>
  <c r="T41" i="7"/>
  <c r="R41" i="7"/>
  <c r="Q41" i="7"/>
  <c r="P41" i="7"/>
  <c r="V40" i="7"/>
  <c r="T40" i="7"/>
  <c r="R40" i="7"/>
  <c r="Q40" i="7"/>
  <c r="P40" i="7"/>
  <c r="V39" i="7"/>
  <c r="T39" i="7"/>
  <c r="R39" i="7"/>
  <c r="Q39" i="7"/>
  <c r="P39" i="7"/>
  <c r="V38" i="7"/>
  <c r="T38" i="7"/>
  <c r="R38" i="7"/>
  <c r="Q38" i="7"/>
  <c r="P38" i="7"/>
  <c r="V116" i="7"/>
  <c r="T116" i="7"/>
  <c r="R116" i="7"/>
  <c r="Q116" i="7"/>
  <c r="P116" i="7"/>
  <c r="V115" i="7"/>
  <c r="T115" i="7"/>
  <c r="R115" i="7"/>
  <c r="Q115" i="7"/>
  <c r="P115" i="7"/>
  <c r="V114" i="7"/>
  <c r="T114" i="7"/>
  <c r="R114" i="7"/>
  <c r="Q114" i="7"/>
  <c r="P114" i="7"/>
  <c r="V113" i="7"/>
  <c r="T113" i="7"/>
  <c r="R113" i="7"/>
  <c r="Q113" i="7"/>
  <c r="P113" i="7"/>
  <c r="V112" i="7"/>
  <c r="T112" i="7"/>
  <c r="R112" i="7"/>
  <c r="Q112" i="7"/>
  <c r="P112" i="7"/>
  <c r="V111" i="7"/>
  <c r="T111" i="7"/>
  <c r="R111" i="7"/>
  <c r="Q111" i="7"/>
  <c r="P111" i="7"/>
  <c r="V110" i="7"/>
  <c r="T110" i="7"/>
  <c r="R110" i="7"/>
  <c r="Q110" i="7"/>
  <c r="P110" i="7"/>
  <c r="V109" i="7"/>
  <c r="T109" i="7"/>
  <c r="R109" i="7"/>
  <c r="Q109" i="7"/>
  <c r="P109" i="7"/>
  <c r="V108" i="7"/>
  <c r="T108" i="7"/>
  <c r="R108" i="7"/>
  <c r="Q108" i="7"/>
  <c r="P108" i="7"/>
  <c r="V107" i="7"/>
  <c r="T107" i="7"/>
  <c r="R107" i="7"/>
  <c r="Q107" i="7"/>
  <c r="P107" i="7"/>
  <c r="V106" i="7"/>
  <c r="T106" i="7"/>
  <c r="R106" i="7"/>
  <c r="Q106" i="7"/>
  <c r="P106" i="7"/>
  <c r="V105" i="7"/>
  <c r="T105" i="7"/>
  <c r="R105" i="7"/>
  <c r="Q105" i="7"/>
  <c r="P105" i="7"/>
  <c r="V104" i="7"/>
  <c r="T104" i="7"/>
  <c r="R104" i="7"/>
  <c r="Q104" i="7"/>
  <c r="P104" i="7"/>
  <c r="V103" i="7"/>
  <c r="T103" i="7"/>
  <c r="R103" i="7"/>
  <c r="Q103" i="7"/>
  <c r="P103" i="7"/>
  <c r="V102" i="7"/>
  <c r="T102" i="7"/>
  <c r="R102" i="7"/>
  <c r="Q102" i="7"/>
  <c r="P102" i="7"/>
  <c r="V101" i="7"/>
  <c r="T101" i="7"/>
  <c r="R101" i="7"/>
  <c r="Q101" i="7"/>
  <c r="P101" i="7"/>
  <c r="V34" i="7"/>
  <c r="T34" i="7"/>
  <c r="R34" i="7"/>
  <c r="O34" i="7"/>
  <c r="V33" i="7"/>
  <c r="T33" i="7"/>
  <c r="R33" i="7"/>
  <c r="O33" i="7"/>
  <c r="V32" i="7"/>
  <c r="T32" i="7"/>
  <c r="R32" i="7"/>
  <c r="O32" i="7"/>
  <c r="V31" i="7"/>
  <c r="T31" i="7"/>
  <c r="R31" i="7"/>
  <c r="O31" i="7"/>
  <c r="V30" i="7"/>
  <c r="T30" i="7"/>
  <c r="R30" i="7"/>
  <c r="O30" i="7"/>
  <c r="V29" i="7"/>
  <c r="T29" i="7"/>
  <c r="R29" i="7"/>
  <c r="O29" i="7"/>
  <c r="V28" i="7"/>
  <c r="T28" i="7"/>
  <c r="R28" i="7"/>
  <c r="O28" i="7"/>
  <c r="V27" i="7"/>
  <c r="T27" i="7"/>
  <c r="R27" i="7"/>
  <c r="O27" i="7"/>
  <c r="V26" i="7"/>
  <c r="T26" i="7"/>
  <c r="R26" i="7"/>
  <c r="O26" i="7"/>
  <c r="V25" i="7"/>
  <c r="T25" i="7"/>
  <c r="R25" i="7"/>
  <c r="O25" i="7"/>
  <c r="V24" i="7"/>
  <c r="T24" i="7"/>
  <c r="R24" i="7"/>
  <c r="O24" i="7"/>
  <c r="V23" i="7"/>
  <c r="T23" i="7"/>
  <c r="R23" i="7"/>
  <c r="O23" i="7"/>
  <c r="V22" i="7"/>
  <c r="T22" i="7"/>
  <c r="R22" i="7"/>
  <c r="O22" i="7"/>
  <c r="V21" i="7"/>
  <c r="T21" i="7"/>
  <c r="R21" i="7"/>
  <c r="O21" i="7"/>
  <c r="V20" i="7"/>
  <c r="T20" i="7"/>
  <c r="R20" i="7"/>
  <c r="O20" i="7"/>
  <c r="V19" i="7"/>
  <c r="T19" i="7"/>
  <c r="R19" i="7"/>
  <c r="O19" i="7"/>
  <c r="V18" i="7"/>
  <c r="T18" i="7"/>
  <c r="R18" i="7"/>
  <c r="O18" i="7"/>
  <c r="V17" i="7"/>
  <c r="T17" i="7"/>
  <c r="R17" i="7"/>
  <c r="O17" i="7"/>
  <c r="V16" i="7"/>
  <c r="T16" i="7"/>
  <c r="R16" i="7"/>
  <c r="O16" i="7"/>
  <c r="V15" i="7"/>
  <c r="T15" i="7"/>
  <c r="R15" i="7"/>
  <c r="O15" i="7"/>
  <c r="V14" i="7"/>
  <c r="T14" i="7"/>
  <c r="R14" i="7"/>
  <c r="O14" i="7"/>
  <c r="V13" i="7"/>
  <c r="T13" i="7"/>
  <c r="R13" i="7"/>
  <c r="O13" i="7"/>
  <c r="V12" i="7"/>
  <c r="T12" i="7"/>
  <c r="R12" i="7"/>
  <c r="O12" i="7"/>
  <c r="V11" i="7"/>
  <c r="T11" i="7"/>
  <c r="R11" i="7"/>
  <c r="O11" i="7"/>
  <c r="K116" i="7"/>
  <c r="I116" i="7"/>
  <c r="G116" i="7"/>
  <c r="E116" i="7"/>
  <c r="C116" i="7"/>
  <c r="K115" i="7"/>
  <c r="I115" i="7"/>
  <c r="G115" i="7"/>
  <c r="E115" i="7"/>
  <c r="C115" i="7"/>
  <c r="K114" i="7"/>
  <c r="I114" i="7"/>
  <c r="G114" i="7"/>
  <c r="E114" i="7"/>
  <c r="C114" i="7"/>
  <c r="K113" i="7"/>
  <c r="I113" i="7"/>
  <c r="G113" i="7"/>
  <c r="E113" i="7"/>
  <c r="C113" i="7"/>
  <c r="K112" i="7"/>
  <c r="I112" i="7"/>
  <c r="G112" i="7"/>
  <c r="E112" i="7"/>
  <c r="C112" i="7"/>
  <c r="K111" i="7"/>
  <c r="I111" i="7"/>
  <c r="G111" i="7"/>
  <c r="E111" i="7"/>
  <c r="C111" i="7"/>
  <c r="K110" i="7"/>
  <c r="I110" i="7"/>
  <c r="G110" i="7"/>
  <c r="E110" i="7"/>
  <c r="C110" i="7"/>
  <c r="K109" i="7"/>
  <c r="I109" i="7"/>
  <c r="G109" i="7"/>
  <c r="E109" i="7"/>
  <c r="C109" i="7"/>
  <c r="K108" i="7"/>
  <c r="I108" i="7"/>
  <c r="G108" i="7"/>
  <c r="E108" i="7"/>
  <c r="C108" i="7"/>
  <c r="K107" i="7"/>
  <c r="I107" i="7"/>
  <c r="G107" i="7"/>
  <c r="E107" i="7"/>
  <c r="C107" i="7"/>
  <c r="K106" i="7"/>
  <c r="I106" i="7"/>
  <c r="G106" i="7"/>
  <c r="E106" i="7"/>
  <c r="C106" i="7"/>
  <c r="K105" i="7"/>
  <c r="I105" i="7"/>
  <c r="G105" i="7"/>
  <c r="E105" i="7"/>
  <c r="C105" i="7"/>
  <c r="K104" i="7"/>
  <c r="I104" i="7"/>
  <c r="G104" i="7"/>
  <c r="E104" i="7"/>
  <c r="C104" i="7"/>
  <c r="K103" i="7"/>
  <c r="I103" i="7"/>
  <c r="G103" i="7"/>
  <c r="E103" i="7"/>
  <c r="C103" i="7"/>
  <c r="K102" i="7"/>
  <c r="I102" i="7"/>
  <c r="G102" i="7"/>
  <c r="E102" i="7"/>
  <c r="C102" i="7"/>
  <c r="K101" i="7"/>
  <c r="I101" i="7"/>
  <c r="G101" i="7"/>
  <c r="E101" i="7"/>
  <c r="C101" i="7"/>
  <c r="K34" i="7"/>
  <c r="I34" i="7"/>
  <c r="G34" i="7"/>
  <c r="E34" i="7"/>
  <c r="C34" i="7"/>
  <c r="K33" i="7"/>
  <c r="I33" i="7"/>
  <c r="G33" i="7"/>
  <c r="E33" i="7"/>
  <c r="C33" i="7"/>
  <c r="K32" i="7"/>
  <c r="I32" i="7"/>
  <c r="G32" i="7"/>
  <c r="E32" i="7"/>
  <c r="C32" i="7"/>
  <c r="K31" i="7"/>
  <c r="I31" i="7"/>
  <c r="G31" i="7"/>
  <c r="E31" i="7"/>
  <c r="C31" i="7"/>
  <c r="K30" i="7"/>
  <c r="I30" i="7"/>
  <c r="G30" i="7"/>
  <c r="E30" i="7"/>
  <c r="C30" i="7"/>
  <c r="K29" i="7"/>
  <c r="I29" i="7"/>
  <c r="G29" i="7"/>
  <c r="E29" i="7"/>
  <c r="C29" i="7"/>
  <c r="K28" i="7"/>
  <c r="I28" i="7"/>
  <c r="G28" i="7"/>
  <c r="E28" i="7"/>
  <c r="C28" i="7"/>
  <c r="K27" i="7"/>
  <c r="I27" i="7"/>
  <c r="G27" i="7"/>
  <c r="E27" i="7"/>
  <c r="C27" i="7"/>
  <c r="K26" i="7"/>
  <c r="I26" i="7"/>
  <c r="G26" i="7"/>
  <c r="E26" i="7"/>
  <c r="C26" i="7"/>
  <c r="K25" i="7"/>
  <c r="I25" i="7"/>
  <c r="G25" i="7"/>
  <c r="E25" i="7"/>
  <c r="C25" i="7"/>
  <c r="K24" i="7"/>
  <c r="I24" i="7"/>
  <c r="G24" i="7"/>
  <c r="E24" i="7"/>
  <c r="C24" i="7"/>
  <c r="K23" i="7"/>
  <c r="I23" i="7"/>
  <c r="G23" i="7"/>
  <c r="E23" i="7"/>
  <c r="C23" i="7"/>
  <c r="K22" i="7"/>
  <c r="I22" i="7"/>
  <c r="G22" i="7"/>
  <c r="E22" i="7"/>
  <c r="C22" i="7"/>
  <c r="K21" i="7"/>
  <c r="I21" i="7"/>
  <c r="G21" i="7"/>
  <c r="E21" i="7"/>
  <c r="C21" i="7"/>
  <c r="K20" i="7"/>
  <c r="I20" i="7"/>
  <c r="G20" i="7"/>
  <c r="E20" i="7"/>
  <c r="C20" i="7"/>
  <c r="K19" i="7"/>
  <c r="I19" i="7"/>
  <c r="G19" i="7"/>
  <c r="E19" i="7"/>
  <c r="C19" i="7"/>
  <c r="K18" i="7"/>
  <c r="I18" i="7"/>
  <c r="G18" i="7"/>
  <c r="E18" i="7"/>
  <c r="C18" i="7"/>
  <c r="K17" i="7"/>
  <c r="I17" i="7"/>
  <c r="G17" i="7"/>
  <c r="E17" i="7"/>
  <c r="C17" i="7"/>
  <c r="K16" i="7"/>
  <c r="I16" i="7"/>
  <c r="G16" i="7"/>
  <c r="E16" i="7"/>
  <c r="C16" i="7"/>
  <c r="K15" i="7"/>
  <c r="I15" i="7"/>
  <c r="G15" i="7"/>
  <c r="E15" i="7"/>
  <c r="C15" i="7"/>
  <c r="K14" i="7"/>
  <c r="I14" i="7"/>
  <c r="G14" i="7"/>
  <c r="E14" i="7"/>
  <c r="C14" i="7"/>
  <c r="K13" i="7"/>
  <c r="I13" i="7"/>
  <c r="G13" i="7"/>
  <c r="E13" i="7"/>
  <c r="C13" i="7"/>
  <c r="K12" i="7"/>
  <c r="I12" i="7"/>
  <c r="G12" i="7"/>
  <c r="E12" i="7"/>
  <c r="C12" i="7"/>
  <c r="K11" i="7"/>
  <c r="I11" i="7"/>
  <c r="G11" i="7"/>
  <c r="E11" i="7"/>
  <c r="C11" i="7"/>
</calcChain>
</file>

<file path=xl/sharedStrings.xml><?xml version="1.0" encoding="utf-8"?>
<sst xmlns="http://schemas.openxmlformats.org/spreadsheetml/2006/main" count="3422" uniqueCount="196">
  <si>
    <t>Asset Retirement Obligation - Cost Model Export</t>
  </si>
  <si>
    <t>Exported On:</t>
  </si>
  <si>
    <t>Title :</t>
  </si>
  <si>
    <t>XI LLR CM - Wells &amp; Facilities (AER Post Reclamation / CARL )</t>
  </si>
  <si>
    <t>Description :</t>
  </si>
  <si>
    <t>AB - Dir 11 - March 2015 &amp; Dir 6 (Facilities) February 2016 - XI Updated 2020-12-29;  BC - BCOGC LMRP Manual v 3.0 (March 2020) - XI Updated 2020-12-29 (See Help Centre for BC instructions); SK - Directive PNG025 -  SK Facilities Reclamation base factors updated Sept 2023 (Directive updated Jan 2023); Dir 88, Sec 7 updated 2024-04</t>
  </si>
  <si>
    <t>Discount Rate:</t>
  </si>
  <si>
    <t>NPV Inflation Rate:</t>
  </si>
  <si>
    <t>ALBERTA</t>
  </si>
  <si>
    <t>Depth Costs ($)</t>
  </si>
  <si>
    <t/>
  </si>
  <si>
    <t>Multipliers (%)</t>
  </si>
  <si>
    <t>Problem Costs ($)</t>
  </si>
  <si>
    <t>Area</t>
  </si>
  <si>
    <t>Well Type</t>
  </si>
  <si>
    <t>0-1,200m</t>
  </si>
  <si>
    <t>1,200-2,000m</t>
  </si>
  <si>
    <t>2,000-2,500m</t>
  </si>
  <si>
    <t>2,500-3,000m</t>
  </si>
  <si>
    <t>3,000+m</t>
  </si>
  <si>
    <t>Sour Well</t>
  </si>
  <si>
    <t>Pre-1985</t>
  </si>
  <si>
    <t>Multiple Events</t>
  </si>
  <si>
    <t>Vent Flow</t>
  </si>
  <si>
    <t>Gas Migration</t>
  </si>
  <si>
    <t>Ground Water</t>
  </si>
  <si>
    <t>Cut &amp; Capped Cost ($)</t>
  </si>
  <si>
    <t>NPV Last Active to Abd (yr)</t>
  </si>
  <si>
    <t>Memo</t>
  </si>
  <si>
    <t>Athabasca/Peace River</t>
  </si>
  <si>
    <t>Empty, Not Perforated</t>
  </si>
  <si>
    <t>Empty, Perforated</t>
  </si>
  <si>
    <t>Tubing Only</t>
  </si>
  <si>
    <t>Tubing and Rods</t>
  </si>
  <si>
    <t>Calgary/Edmonton</t>
  </si>
  <si>
    <t>Drayton Valley</t>
  </si>
  <si>
    <t>High Level</t>
  </si>
  <si>
    <t>Lloydminster</t>
  </si>
  <si>
    <t>Medicine Hat</t>
  </si>
  <si>
    <t>BRITISH COLUMBIA</t>
  </si>
  <si>
    <t>0-1,000m</t>
  </si>
  <si>
    <t>1,000-2,000m</t>
  </si>
  <si>
    <t>2,000-3,000m</t>
  </si>
  <si>
    <t>3,000-3,001m</t>
  </si>
  <si>
    <t>3,001+m</t>
  </si>
  <si>
    <t>Montane</t>
  </si>
  <si>
    <t>All Wells - Drilled &amp; Cased</t>
  </si>
  <si>
    <t>Montane - Sweet Well</t>
  </si>
  <si>
    <t>Northern</t>
  </si>
  <si>
    <t>Northern - Sweet Well</t>
  </si>
  <si>
    <t>Plains</t>
  </si>
  <si>
    <t>All Wells - Drilled/Cased</t>
  </si>
  <si>
    <t>Sweet Well - Plains</t>
  </si>
  <si>
    <t>MONTANE-SOUR WELL</t>
  </si>
  <si>
    <t>Montane-Sour Well (H2S &gt;1%)</t>
  </si>
  <si>
    <t>MONTANE-SOURCE WATER WELL - &gt;300M</t>
  </si>
  <si>
    <t>Source Water Well - &gt;300 m only</t>
  </si>
  <si>
    <t>MONTANE-SOURCE WATER WELL - 151-300 M</t>
  </si>
  <si>
    <t>Source Water Well - 151-300 m only</t>
  </si>
  <si>
    <t>MONTANE-SOURCE WATER WELLS - 0-150 M</t>
  </si>
  <si>
    <t>Source Water Well - 0-150 m only</t>
  </si>
  <si>
    <t>NORTHERN-SOUR WELL</t>
  </si>
  <si>
    <t>Northern - Sour Well</t>
  </si>
  <si>
    <t>NORTHERN-SOURCE WATER - &gt;300 M</t>
  </si>
  <si>
    <t>NORTHERN-SOURCE WATER - 0-150 M</t>
  </si>
  <si>
    <t>NORTHERN-SOURCE WATER - 151-300 M</t>
  </si>
  <si>
    <t>PLAINS-SOUR WELL</t>
  </si>
  <si>
    <t>Plains - Sour Well (H2S &gt;1%)</t>
  </si>
  <si>
    <t>PLAINS-SOURCE WATER WELL - &gt;300 M</t>
  </si>
  <si>
    <t>PLAINS-SOURCE WATER WELL - 0-150M</t>
  </si>
  <si>
    <t>PLAINS-SOURCE WATER WELL - 151-300 M</t>
  </si>
  <si>
    <t>SASKATCHEWAN</t>
  </si>
  <si>
    <t>Estevan</t>
  </si>
  <si>
    <t>Kindersley</t>
  </si>
  <si>
    <t>Swift Current</t>
  </si>
  <si>
    <t>MANITOBA</t>
  </si>
  <si>
    <t>All Manitoba</t>
  </si>
  <si>
    <t>XI LLR CM - Wells &amp; Facilities (AER DIr 11 Update)</t>
  </si>
  <si>
    <t>AB - Dir 11 - March 2015 &amp; Dir 6 (Facilities) February 2016 - XI Updated 2020-12-29;  BC - BCOGC LMRP Manual v 3.0 (March 2020) - XI Updated 2020-12-29 (See Help Centre for BC instructions); SK - Directive PNG025 -  SK Facilities Reclamation base factors updated Sept 2023 (Directive updated Jan 2023); Dir 88, Sec 7 updated 2024-04; AER Dir 11 costs update - 2024-06</t>
  </si>
  <si>
    <t xml:space="preserve">VS </t>
  </si>
  <si>
    <t>Positive # means NEW is LOWER</t>
  </si>
  <si>
    <t>$ Difference</t>
  </si>
  <si>
    <t>% Difference</t>
  </si>
  <si>
    <t>Not applied in LLR</t>
  </si>
  <si>
    <t xml:space="preserve">   NOTE:   ***  The Depths are different between the 2 cost models!  ****</t>
  </si>
  <si>
    <t>These values get applied based on Custom Area</t>
  </si>
  <si>
    <t>This is a $ value applied, not a percentage</t>
  </si>
  <si>
    <t>Different methodology (Applied as a calculation factor)</t>
  </si>
  <si>
    <t>No % difference - but different methodology (Applied as a calculation factor)</t>
  </si>
  <si>
    <t>No values in MB entered</t>
  </si>
  <si>
    <t>Default Producing Well Costs ($)</t>
  </si>
  <si>
    <t>Oil Producing Well Costs ($)</t>
  </si>
  <si>
    <t>Non-Producing Well Costs ($)</t>
  </si>
  <si>
    <t>NPV</t>
  </si>
  <si>
    <t>Pre-1994</t>
  </si>
  <si>
    <t>Pre-2007</t>
  </si>
  <si>
    <t>Post-2007</t>
  </si>
  <si>
    <t>Multi-Well Adj. Factor</t>
  </si>
  <si>
    <t>Abd to Recl (yr)</t>
  </si>
  <si>
    <t>Post Recl Monitor Cost</t>
  </si>
  <si>
    <t>Breakdowns</t>
  </si>
  <si>
    <t>Alpine</t>
  </si>
  <si>
    <t>Boreal</t>
  </si>
  <si>
    <t>Foothills</t>
  </si>
  <si>
    <t>Grasslands East</t>
  </si>
  <si>
    <t>Post Recl. Monitoring set based on Dir 88, Sec 7 - CARL notes</t>
  </si>
  <si>
    <t>Grasslands West</t>
  </si>
  <si>
    <t>Parklands</t>
  </si>
  <si>
    <t>Western Boreal</t>
  </si>
  <si>
    <t>Site Assessment Costs ($)</t>
  </si>
  <si>
    <t>Pre-1990</t>
  </si>
  <si>
    <t>Pre-2006</t>
  </si>
  <si>
    <t>Post-2006</t>
  </si>
  <si>
    <t>All Wells - Never Produced / Injected</t>
  </si>
  <si>
    <t>MONTANE-CANCELLED WELL</t>
  </si>
  <si>
    <t>Cancelled Well w/Surface Disturbance</t>
  </si>
  <si>
    <t>MONTANE-GAS WELL</t>
  </si>
  <si>
    <t>MONTANE-OIL WELL</t>
  </si>
  <si>
    <t>NORTHERN-CANCELLED WELL</t>
  </si>
  <si>
    <t>NORTHERN-GAS WELL</t>
  </si>
  <si>
    <t>NORTHERN-OIL WELL</t>
  </si>
  <si>
    <t>PLAINS-CANCELLED WELL</t>
  </si>
  <si>
    <t>PLAINS-GAS WELL</t>
  </si>
  <si>
    <t>PLAINS-OIL WELL</t>
  </si>
  <si>
    <t>MULTIWELL SWABBING OIL BATTERY</t>
  </si>
  <si>
    <t>WATERSOURCE WELL</t>
  </si>
  <si>
    <t>XI Cost Model - 2024</t>
  </si>
  <si>
    <t>Inflation Rate: https://www150.statcan.gc.ca/n1/daily-quotidien/240116/dq240116a-eng.htm
Discount Rate https://www.tpsgc-pwgsc.gc.ca/recgen/txt/taux-rates-eng.html</t>
  </si>
  <si>
    <t>Positive # means XI is LOWER</t>
  </si>
  <si>
    <t>Assessment Costs</t>
  </si>
  <si>
    <t>Does not exist in XI's cost model;  Added to allow extrapolation of BCOGC values</t>
  </si>
  <si>
    <t>Factor has to be applied - doesn't generate based on # of UWI's</t>
  </si>
  <si>
    <t>Abandonment Calculations:</t>
  </si>
  <si>
    <t>Reclamation Calculations:</t>
  </si>
  <si>
    <t>Base Costs ($)</t>
  </si>
  <si>
    <t>Oil Multipliers (m^3/d)</t>
  </si>
  <si>
    <t>Gas Multipliers (10^3m^3/d)</t>
  </si>
  <si>
    <t>Adjustment Factors / Multipliers</t>
  </si>
  <si>
    <t>NPV (yr)</t>
  </si>
  <si>
    <t>Type</t>
  </si>
  <si>
    <t>Abandonment</t>
  </si>
  <si>
    <t>Reclamation</t>
  </si>
  <si>
    <t>0-50</t>
  </si>
  <si>
    <t>50-500</t>
  </si>
  <si>
    <t>500-3,000</t>
  </si>
  <si>
    <t>3,000+</t>
  </si>
  <si>
    <t>0-900</t>
  </si>
  <si>
    <t>900-2,500</t>
  </si>
  <si>
    <t>2,500+</t>
  </si>
  <si>
    <t>Pre-1990 (*)</t>
  </si>
  <si>
    <t>Multi-Facility (%)</t>
  </si>
  <si>
    <t>Deemed Problem (*)</t>
  </si>
  <si>
    <t>Lifespan</t>
  </si>
  <si>
    <t>Abd to Recl</t>
  </si>
  <si>
    <t>Water Injection/Disposal</t>
  </si>
  <si>
    <t>Satellite/Metering Station</t>
  </si>
  <si>
    <t>Gas Gathering System</t>
  </si>
  <si>
    <t>Compressor</t>
  </si>
  <si>
    <t>Single Well Gas Battery</t>
  </si>
  <si>
    <t>Multiwell Gas Battery</t>
  </si>
  <si>
    <t>Gas Plant</t>
  </si>
  <si>
    <t>Single Well Oil Battery</t>
  </si>
  <si>
    <t>Multiwell Oil Battery</t>
  </si>
  <si>
    <t>Tank Farm/Terminal</t>
  </si>
  <si>
    <t>Waste Plant</t>
  </si>
  <si>
    <t>Custom Treating Facility</t>
  </si>
  <si>
    <t xml:space="preserve">Deemed Problem as per 2.6.3 in Dir6 </t>
  </si>
  <si>
    <t>Gas Processing Facility</t>
  </si>
  <si>
    <t>500-1,500</t>
  </si>
  <si>
    <t>1,500+</t>
  </si>
  <si>
    <t>0-1,000</t>
  </si>
  <si>
    <t>1,000-3,000</t>
  </si>
  <si>
    <t>Battery or Disposal Station</t>
  </si>
  <si>
    <t>Satelite Batteries</t>
  </si>
  <si>
    <t>Gas Dehydration Facility</t>
  </si>
  <si>
    <t>Compressor Stations</t>
  </si>
  <si>
    <t>Battery Site</t>
  </si>
  <si>
    <t>Other Stations</t>
  </si>
  <si>
    <t>50-3,450</t>
  </si>
  <si>
    <t>3,450-6,933</t>
  </si>
  <si>
    <t>6,933+</t>
  </si>
  <si>
    <t>900-5,700</t>
  </si>
  <si>
    <t>5,700+</t>
  </si>
  <si>
    <t>Using Water Injection / Disposal for well equivalent</t>
  </si>
  <si>
    <t>Using Injection / Production Satelite for well equivalent</t>
  </si>
  <si>
    <t>Using Gas Compression for well equivalent</t>
  </si>
  <si>
    <t>Using Multi Gas Battery for well equivalent</t>
  </si>
  <si>
    <t>Using Gas Processing plant for well equivalent; midpoint for 900-5700 calculation</t>
  </si>
  <si>
    <t>Using MultiOil Well for well equivalent</t>
  </si>
  <si>
    <t>Using LPG Storage Facility Well equivalents</t>
  </si>
  <si>
    <t>Using Waste Plant/reclaimer / Skim Oil</t>
  </si>
  <si>
    <t>Using Custom Treating Plan for well equivalent</t>
  </si>
  <si>
    <t>Note:  Capacities are different for each category for BC!!</t>
  </si>
  <si>
    <t>Extrapolated Abandonment</t>
  </si>
  <si>
    <t>Extrapolated Reclamation</t>
  </si>
  <si>
    <t xml:space="preserve">   NOTE:   ***  The Capacities are different between the 2 cost models!  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</si>
</sst>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>
    <font>
      <sz val="8"/>
      <color indexed="8"/>
      <name val="Arial"/>
      <family val="3"/>
    </font>
    <font>
      <b/>
      <sz val="1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color indexed="8"/>
      <name val="Arial"/>
      <family val="3"/>
    </font>
    <font>
      <b/>
      <sz val="8"/>
      <color indexed="8"/>
      <name val="Arial"/>
      <family val="2"/>
    </font>
    <font>
      <b/>
      <i/>
      <sz val="8"/>
      <color indexed="8"/>
      <name val="Arial"/>
      <family val="2"/>
    </font>
    <font>
      <b/>
      <sz val="18"/>
      <name val="Arial"/>
    </font>
    <font>
      <b/>
      <sz val="8"/>
      <name val="Arial"/>
    </font>
    <font>
      <b/>
      <sz val="8"/>
      <color indexed="9"/>
      <name val="Arial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8"/>
      </patternFill>
    </fill>
    <fill>
      <patternFill patternType="solid">
        <fgColor indexed="23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1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3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0" fillId="0" borderId="0" xfId="0" applyAlignment="1">
      <alignment horizontal="right"/>
    </xf>
    <xf numFmtId="10" fontId="0" fillId="0" borderId="0" xfId="0" applyNumberFormat="1" applyAlignment="1">
      <alignment horizontal="left"/>
    </xf>
    <xf numFmtId="4" fontId="0" fillId="0" borderId="0" xfId="0" applyNumberFormat="1" applyAlignment="1">
      <alignment vertical="center"/>
    </xf>
    <xf numFmtId="14" fontId="0" fillId="0" borderId="0" xfId="0" applyNumberFormat="1" applyAlignment="1">
      <alignment horizontal="center" vertical="center"/>
    </xf>
    <xf numFmtId="40" fontId="0" fillId="0" borderId="0" xfId="1" applyNumberFormat="1" applyFont="1"/>
    <xf numFmtId="0" fontId="5" fillId="0" borderId="0" xfId="0" applyFont="1"/>
    <xf numFmtId="0" fontId="3" fillId="4" borderId="0" xfId="0" quotePrefix="1" applyFont="1" applyFill="1" applyAlignment="1">
      <alignment horizontal="center"/>
    </xf>
    <xf numFmtId="0" fontId="3" fillId="4" borderId="3" xfId="0" quotePrefix="1" applyFont="1" applyFill="1" applyBorder="1" applyAlignment="1">
      <alignment horizontal="center"/>
    </xf>
    <xf numFmtId="40" fontId="0" fillId="0" borderId="0" xfId="1" applyNumberFormat="1" applyFont="1" applyBorder="1"/>
    <xf numFmtId="0" fontId="3" fillId="4" borderId="4" xfId="0" quotePrefix="1" applyFont="1" applyFill="1" applyBorder="1" applyAlignment="1">
      <alignment horizontal="center"/>
    </xf>
    <xf numFmtId="40" fontId="0" fillId="0" borderId="4" xfId="1" applyNumberFormat="1" applyFont="1" applyBorder="1"/>
    <xf numFmtId="0" fontId="0" fillId="0" borderId="2" xfId="0" applyBorder="1"/>
    <xf numFmtId="0" fontId="3" fillId="4" borderId="7" xfId="0" quotePrefix="1" applyFont="1" applyFill="1" applyBorder="1" applyAlignment="1">
      <alignment horizontal="center"/>
    </xf>
    <xf numFmtId="10" fontId="0" fillId="0" borderId="7" xfId="2" applyNumberFormat="1" applyFont="1" applyBorder="1"/>
    <xf numFmtId="40" fontId="0" fillId="0" borderId="0" xfId="1" applyNumberFormat="1" applyFont="1" applyAlignment="1">
      <alignment vertical="center" wrapText="1"/>
    </xf>
    <xf numFmtId="40" fontId="0" fillId="0" borderId="0" xfId="1" applyNumberFormat="1" applyFont="1" applyBorder="1" applyAlignment="1">
      <alignment vertical="center" wrapText="1"/>
    </xf>
    <xf numFmtId="40" fontId="0" fillId="0" borderId="7" xfId="1" applyNumberFormat="1" applyFont="1" applyBorder="1"/>
    <xf numFmtId="10" fontId="0" fillId="0" borderId="0" xfId="2" applyNumberFormat="1" applyFont="1" applyBorder="1"/>
    <xf numFmtId="49" fontId="0" fillId="0" borderId="0" xfId="0" applyNumberFormat="1"/>
    <xf numFmtId="0" fontId="0" fillId="0" borderId="7" xfId="0" applyBorder="1"/>
    <xf numFmtId="0" fontId="5" fillId="0" borderId="0" xfId="0" applyFont="1" applyAlignment="1">
      <alignment vertical="center"/>
    </xf>
    <xf numFmtId="0" fontId="6" fillId="0" borderId="0" xfId="0" applyFont="1"/>
    <xf numFmtId="0" fontId="3" fillId="4" borderId="7" xfId="0" applyFont="1" applyFill="1" applyBorder="1" applyAlignment="1">
      <alignment horizontal="center"/>
    </xf>
    <xf numFmtId="0" fontId="7" fillId="2" borderId="0" xfId="0" applyFont="1" applyFill="1"/>
    <xf numFmtId="0" fontId="8" fillId="0" borderId="0" xfId="0" applyFont="1"/>
    <xf numFmtId="0" fontId="9" fillId="3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0" fillId="0" borderId="0" xfId="0" applyAlignment="1">
      <alignment horizontal="left" vertical="top" wrapText="1"/>
    </xf>
    <xf numFmtId="0" fontId="3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40" fontId="0" fillId="0" borderId="8" xfId="1" applyNumberFormat="1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40" fontId="0" fillId="0" borderId="6" xfId="1" applyNumberFormat="1" applyFont="1" applyBorder="1" applyAlignment="1">
      <alignment horizontal="center" vertical="center" wrapText="1"/>
    </xf>
    <xf numFmtId="40" fontId="0" fillId="0" borderId="0" xfId="1" applyNumberFormat="1" applyFont="1" applyAlignment="1">
      <alignment horizontal="center" vertical="center" wrapText="1"/>
    </xf>
    <xf numFmtId="40" fontId="0" fillId="0" borderId="7" xfId="1" applyNumberFormat="1" applyFont="1" applyBorder="1" applyAlignment="1">
      <alignment horizontal="center" vertical="center" wrapText="1"/>
    </xf>
    <xf numFmtId="0" fontId="5" fillId="5" borderId="0" xfId="0" applyFont="1" applyFill="1" applyAlignment="1">
      <alignment horizontal="center"/>
    </xf>
    <xf numFmtId="0" fontId="5" fillId="0" borderId="2" xfId="0" applyFont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0" fillId="0" borderId="0" xfId="0" applyAlignme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R132"/>
  <sheetViews>
    <sheetView workbookViewId="0">
      <pane ySplit="19" topLeftCell="A20" activePane="bottomLeft" state="frozen"/>
      <selection pane="bottomLeft" sqref="A1:XFD1048576"/>
    </sheetView>
  </sheetViews>
  <sheetFormatPr defaultRowHeight="10.15"/>
  <cols>
    <col min="1" max="1" width="27.5" customWidth="1" collapsed="1"/>
    <col min="2" max="2" width="26.1640625" customWidth="1" collapsed="1"/>
    <col min="3" max="3" width="14.5" customWidth="1" collapsed="1"/>
    <col min="4" max="6" width="17.33203125" customWidth="1" collapsed="1"/>
    <col min="7" max="7" width="15.83203125" customWidth="1" collapsed="1"/>
    <col min="8" max="8" width="15" customWidth="1" collapsed="1"/>
    <col min="9" max="9" width="13.33203125" customWidth="1" collapsed="1"/>
    <col min="10" max="10" width="19.1640625" customWidth="1" collapsed="1"/>
    <col min="11" max="12" width="22.5" customWidth="1" collapsed="1"/>
    <col min="13" max="13" width="17.5" customWidth="1" collapsed="1"/>
    <col min="14" max="15" width="20" customWidth="1" collapsed="1"/>
    <col min="16" max="16" width="25" customWidth="1" collapsed="1"/>
    <col min="17" max="17" width="30" customWidth="1" collapsed="1"/>
    <col min="18" max="18" width="26.1640625" customWidth="1" collapsed="1"/>
  </cols>
  <sheetData>
    <row r="3" spans="2:5" ht="22.9">
      <c r="C3" s="1" t="s">
        <v>0</v>
      </c>
    </row>
    <row r="4" spans="2:5">
      <c r="C4" s="5" t="s">
        <v>1</v>
      </c>
      <c r="D4" s="8">
        <v>45489.506448973101</v>
      </c>
    </row>
    <row r="7" spans="2:5">
      <c r="B7" s="2" t="s">
        <v>2</v>
      </c>
      <c r="C7" t="s">
        <v>3</v>
      </c>
    </row>
    <row r="8" spans="2:5">
      <c r="B8" s="2" t="s">
        <v>4</v>
      </c>
      <c r="C8" s="32" t="s">
        <v>5</v>
      </c>
      <c r="D8" s="50"/>
      <c r="E8" s="50"/>
    </row>
    <row r="9" spans="2:5">
      <c r="C9" s="50"/>
      <c r="D9" s="50"/>
      <c r="E9" s="50"/>
    </row>
    <row r="10" spans="2:5">
      <c r="C10" s="50"/>
      <c r="D10" s="50"/>
      <c r="E10" s="50"/>
    </row>
    <row r="11" spans="2:5">
      <c r="B11" s="2" t="s">
        <v>6</v>
      </c>
      <c r="C11" s="6">
        <v>0.05</v>
      </c>
    </row>
    <row r="12" spans="2:5">
      <c r="B12" s="2" t="s">
        <v>7</v>
      </c>
      <c r="C12" s="6">
        <v>0.02</v>
      </c>
    </row>
    <row r="17" spans="1:18" ht="10.9" thickBot="1"/>
    <row r="18" spans="1:18" ht="10.9" thickTop="1">
      <c r="A18" s="3" t="s">
        <v>8</v>
      </c>
      <c r="C18" s="33" t="s">
        <v>9</v>
      </c>
      <c r="D18" s="33" t="s">
        <v>10</v>
      </c>
      <c r="E18" s="33" t="s">
        <v>10</v>
      </c>
      <c r="F18" s="33" t="s">
        <v>10</v>
      </c>
      <c r="G18" s="33" t="s">
        <v>10</v>
      </c>
      <c r="H18" s="33" t="s">
        <v>11</v>
      </c>
      <c r="I18" s="33" t="s">
        <v>10</v>
      </c>
      <c r="J18" s="33" t="s">
        <v>10</v>
      </c>
      <c r="K18" s="33" t="s">
        <v>12</v>
      </c>
      <c r="L18" s="33" t="s">
        <v>10</v>
      </c>
      <c r="M18" s="33" t="s">
        <v>10</v>
      </c>
      <c r="N18" s="33" t="s">
        <v>10</v>
      </c>
      <c r="O18" s="33" t="s">
        <v>10</v>
      </c>
    </row>
    <row r="19" spans="1:18">
      <c r="A19" s="4" t="s">
        <v>13</v>
      </c>
      <c r="B19" s="4" t="s">
        <v>14</v>
      </c>
      <c r="C19" s="4" t="s">
        <v>15</v>
      </c>
      <c r="D19" s="4" t="s">
        <v>16</v>
      </c>
      <c r="E19" s="4" t="s">
        <v>17</v>
      </c>
      <c r="F19" s="4" t="s">
        <v>18</v>
      </c>
      <c r="G19" s="4" t="s">
        <v>19</v>
      </c>
      <c r="H19" s="4" t="s">
        <v>20</v>
      </c>
      <c r="I19" s="4" t="s">
        <v>21</v>
      </c>
      <c r="J19" s="4" t="s">
        <v>22</v>
      </c>
      <c r="K19" s="4" t="s">
        <v>20</v>
      </c>
      <c r="L19" s="4" t="s">
        <v>21</v>
      </c>
      <c r="M19" s="4" t="s">
        <v>23</v>
      </c>
      <c r="N19" s="4" t="s">
        <v>24</v>
      </c>
      <c r="O19" s="4" t="s">
        <v>25</v>
      </c>
      <c r="P19" s="4" t="s">
        <v>26</v>
      </c>
      <c r="Q19" s="4" t="s">
        <v>27</v>
      </c>
      <c r="R19" s="4" t="s">
        <v>28</v>
      </c>
    </row>
    <row r="20" spans="1:18">
      <c r="A20" t="s">
        <v>29</v>
      </c>
      <c r="B20" t="s">
        <v>30</v>
      </c>
      <c r="C20" s="7">
        <v>13500</v>
      </c>
      <c r="D20" s="7">
        <v>13500</v>
      </c>
      <c r="E20" s="7">
        <v>13500</v>
      </c>
      <c r="F20" s="7">
        <v>13500</v>
      </c>
      <c r="G20" s="7">
        <v>13500</v>
      </c>
      <c r="H20" s="6">
        <v>0</v>
      </c>
      <c r="I20" s="6">
        <v>0</v>
      </c>
      <c r="J20" s="6">
        <v>0.25</v>
      </c>
      <c r="K20" s="7">
        <v>0</v>
      </c>
      <c r="L20" s="7">
        <v>0</v>
      </c>
      <c r="M20" s="7">
        <v>169309</v>
      </c>
      <c r="N20" s="7">
        <v>67868</v>
      </c>
      <c r="O20" s="7">
        <v>46288</v>
      </c>
      <c r="P20" s="7">
        <v>0</v>
      </c>
      <c r="Q20">
        <v>12</v>
      </c>
      <c r="R20" t="s">
        <v>10</v>
      </c>
    </row>
    <row r="21" spans="1:18">
      <c r="A21" t="s">
        <v>29</v>
      </c>
      <c r="B21" t="s">
        <v>31</v>
      </c>
      <c r="C21" s="7">
        <v>18807</v>
      </c>
      <c r="D21" s="7">
        <v>19776</v>
      </c>
      <c r="E21" s="7">
        <v>20641</v>
      </c>
      <c r="F21" s="7">
        <v>22194</v>
      </c>
      <c r="G21" s="7">
        <v>25675</v>
      </c>
      <c r="H21" s="6">
        <v>0</v>
      </c>
      <c r="I21" s="6">
        <v>0</v>
      </c>
      <c r="J21" s="6">
        <v>0.25</v>
      </c>
      <c r="K21" s="7">
        <v>0</v>
      </c>
      <c r="L21" s="7">
        <v>0</v>
      </c>
      <c r="M21" s="7">
        <v>169309</v>
      </c>
      <c r="N21" s="7">
        <v>67868</v>
      </c>
      <c r="O21" s="7">
        <v>46288</v>
      </c>
      <c r="P21" s="7">
        <v>0</v>
      </c>
      <c r="Q21">
        <v>12</v>
      </c>
      <c r="R21" t="s">
        <v>10</v>
      </c>
    </row>
    <row r="22" spans="1:18">
      <c r="A22" t="s">
        <v>29</v>
      </c>
      <c r="B22" t="s">
        <v>32</v>
      </c>
      <c r="C22" s="7">
        <v>45051</v>
      </c>
      <c r="D22" s="7">
        <v>54991</v>
      </c>
      <c r="E22" s="7">
        <v>66719</v>
      </c>
      <c r="F22" s="7">
        <v>72526</v>
      </c>
      <c r="G22" s="7">
        <v>93056</v>
      </c>
      <c r="H22" s="6">
        <v>0</v>
      </c>
      <c r="I22" s="6">
        <v>0</v>
      </c>
      <c r="J22" s="6">
        <v>0.25</v>
      </c>
      <c r="K22" s="7">
        <v>0</v>
      </c>
      <c r="L22" s="7">
        <v>0</v>
      </c>
      <c r="M22" s="7">
        <v>169309</v>
      </c>
      <c r="N22" s="7">
        <v>67868</v>
      </c>
      <c r="O22" s="7">
        <v>46288</v>
      </c>
      <c r="P22" s="7">
        <v>0</v>
      </c>
      <c r="Q22">
        <v>12</v>
      </c>
      <c r="R22" t="s">
        <v>10</v>
      </c>
    </row>
    <row r="23" spans="1:18">
      <c r="A23" t="s">
        <v>29</v>
      </c>
      <c r="B23" t="s">
        <v>33</v>
      </c>
      <c r="C23" s="7">
        <v>53426</v>
      </c>
      <c r="D23" s="7">
        <v>60081</v>
      </c>
      <c r="E23" s="7">
        <v>79043</v>
      </c>
      <c r="F23" s="7">
        <v>89579</v>
      </c>
      <c r="G23" s="7">
        <v>120772</v>
      </c>
      <c r="H23" s="6">
        <v>0</v>
      </c>
      <c r="I23" s="6">
        <v>0</v>
      </c>
      <c r="J23" s="6">
        <v>0.25</v>
      </c>
      <c r="K23" s="7">
        <v>0</v>
      </c>
      <c r="L23" s="7">
        <v>0</v>
      </c>
      <c r="M23" s="7">
        <v>169309</v>
      </c>
      <c r="N23" s="7">
        <v>67868</v>
      </c>
      <c r="O23" s="7">
        <v>46288</v>
      </c>
      <c r="P23" s="7">
        <v>0</v>
      </c>
      <c r="Q23">
        <v>12</v>
      </c>
      <c r="R23" t="s">
        <v>10</v>
      </c>
    </row>
    <row r="24" spans="1:18">
      <c r="A24" t="s">
        <v>34</v>
      </c>
      <c r="B24" t="s">
        <v>30</v>
      </c>
      <c r="C24" s="7">
        <v>13300</v>
      </c>
      <c r="D24" s="7">
        <v>13300</v>
      </c>
      <c r="E24" s="7">
        <v>13300</v>
      </c>
      <c r="F24" s="7">
        <v>13300</v>
      </c>
      <c r="G24" s="7">
        <v>13300</v>
      </c>
      <c r="H24" s="6">
        <v>0</v>
      </c>
      <c r="I24" s="6">
        <v>0</v>
      </c>
      <c r="J24" s="6">
        <v>0.25</v>
      </c>
      <c r="K24" s="7">
        <v>0</v>
      </c>
      <c r="L24" s="7">
        <v>0</v>
      </c>
      <c r="M24" s="7">
        <v>169309</v>
      </c>
      <c r="N24" s="7">
        <v>67868</v>
      </c>
      <c r="O24" s="7">
        <v>46288</v>
      </c>
      <c r="P24" s="7">
        <v>0</v>
      </c>
      <c r="Q24">
        <v>12</v>
      </c>
      <c r="R24" t="s">
        <v>10</v>
      </c>
    </row>
    <row r="25" spans="1:18">
      <c r="A25" t="s">
        <v>34</v>
      </c>
      <c r="B25" t="s">
        <v>31</v>
      </c>
      <c r="C25" s="7">
        <v>18476</v>
      </c>
      <c r="D25" s="7">
        <v>19562</v>
      </c>
      <c r="E25" s="7">
        <v>19741</v>
      </c>
      <c r="F25" s="7">
        <v>21194</v>
      </c>
      <c r="G25" s="7">
        <v>24646</v>
      </c>
      <c r="H25" s="6">
        <v>0</v>
      </c>
      <c r="I25" s="6">
        <v>0</v>
      </c>
      <c r="J25" s="6">
        <v>0.25</v>
      </c>
      <c r="K25" s="7">
        <v>0</v>
      </c>
      <c r="L25" s="7">
        <v>0</v>
      </c>
      <c r="M25" s="7">
        <v>169309</v>
      </c>
      <c r="N25" s="7">
        <v>67868</v>
      </c>
      <c r="O25" s="7">
        <v>46288</v>
      </c>
      <c r="P25" s="7">
        <v>0</v>
      </c>
      <c r="Q25">
        <v>12</v>
      </c>
      <c r="R25" t="s">
        <v>10</v>
      </c>
    </row>
    <row r="26" spans="1:18">
      <c r="A26" t="s">
        <v>34</v>
      </c>
      <c r="B26" t="s">
        <v>32</v>
      </c>
      <c r="C26" s="7">
        <v>41361</v>
      </c>
      <c r="D26" s="7">
        <v>47411</v>
      </c>
      <c r="E26" s="7">
        <v>65782</v>
      </c>
      <c r="F26" s="7">
        <v>71588</v>
      </c>
      <c r="G26" s="7">
        <v>92451</v>
      </c>
      <c r="H26" s="6">
        <v>0</v>
      </c>
      <c r="I26" s="6">
        <v>0</v>
      </c>
      <c r="J26" s="6">
        <v>0.25</v>
      </c>
      <c r="K26" s="7">
        <v>0</v>
      </c>
      <c r="L26" s="7">
        <v>0</v>
      </c>
      <c r="M26" s="7">
        <v>169309</v>
      </c>
      <c r="N26" s="7">
        <v>67868</v>
      </c>
      <c r="O26" s="7">
        <v>46288</v>
      </c>
      <c r="P26" s="7">
        <v>0</v>
      </c>
      <c r="Q26">
        <v>12</v>
      </c>
      <c r="R26" t="s">
        <v>10</v>
      </c>
    </row>
    <row r="27" spans="1:18">
      <c r="A27" t="s">
        <v>34</v>
      </c>
      <c r="B27" t="s">
        <v>33</v>
      </c>
      <c r="C27" s="7">
        <v>50455</v>
      </c>
      <c r="D27" s="7">
        <v>56505</v>
      </c>
      <c r="E27" s="7">
        <v>78105</v>
      </c>
      <c r="F27" s="7">
        <v>88642</v>
      </c>
      <c r="G27" s="7">
        <v>119446</v>
      </c>
      <c r="H27" s="6">
        <v>0</v>
      </c>
      <c r="I27" s="6">
        <v>0</v>
      </c>
      <c r="J27" s="6">
        <v>0.25</v>
      </c>
      <c r="K27" s="7">
        <v>0</v>
      </c>
      <c r="L27" s="7">
        <v>0</v>
      </c>
      <c r="M27" s="7">
        <v>169309</v>
      </c>
      <c r="N27" s="7">
        <v>67868</v>
      </c>
      <c r="O27" s="7">
        <v>46288</v>
      </c>
      <c r="P27" s="7">
        <v>0</v>
      </c>
      <c r="Q27">
        <v>12</v>
      </c>
      <c r="R27" t="s">
        <v>10</v>
      </c>
    </row>
    <row r="28" spans="1:18">
      <c r="A28" t="s">
        <v>35</v>
      </c>
      <c r="B28" t="s">
        <v>30</v>
      </c>
      <c r="C28" s="7">
        <v>13500</v>
      </c>
      <c r="D28" s="7">
        <v>13500</v>
      </c>
      <c r="E28" s="7">
        <v>13500</v>
      </c>
      <c r="F28" s="7">
        <v>13500</v>
      </c>
      <c r="G28" s="7">
        <v>13500</v>
      </c>
      <c r="H28" s="6">
        <v>0</v>
      </c>
      <c r="I28" s="6">
        <v>0</v>
      </c>
      <c r="J28" s="6">
        <v>0.25</v>
      </c>
      <c r="K28" s="7">
        <v>0</v>
      </c>
      <c r="L28" s="7">
        <v>0</v>
      </c>
      <c r="M28" s="7">
        <v>169309</v>
      </c>
      <c r="N28" s="7">
        <v>67868</v>
      </c>
      <c r="O28" s="7">
        <v>46288</v>
      </c>
      <c r="P28" s="7">
        <v>0</v>
      </c>
      <c r="Q28">
        <v>12</v>
      </c>
      <c r="R28" t="s">
        <v>10</v>
      </c>
    </row>
    <row r="29" spans="1:18">
      <c r="A29" t="s">
        <v>35</v>
      </c>
      <c r="B29" t="s">
        <v>31</v>
      </c>
      <c r="C29" s="7">
        <v>18776</v>
      </c>
      <c r="D29" s="7">
        <v>19862</v>
      </c>
      <c r="E29" s="7">
        <v>22041</v>
      </c>
      <c r="F29" s="7">
        <v>24244</v>
      </c>
      <c r="G29" s="7">
        <v>27975</v>
      </c>
      <c r="H29" s="6">
        <v>0</v>
      </c>
      <c r="I29" s="6">
        <v>0</v>
      </c>
      <c r="J29" s="6">
        <v>0.25</v>
      </c>
      <c r="K29" s="7">
        <v>0</v>
      </c>
      <c r="L29" s="7">
        <v>0</v>
      </c>
      <c r="M29" s="7">
        <v>169309</v>
      </c>
      <c r="N29" s="7">
        <v>67868</v>
      </c>
      <c r="O29" s="7">
        <v>46288</v>
      </c>
      <c r="P29" s="7">
        <v>0</v>
      </c>
      <c r="Q29">
        <v>12</v>
      </c>
      <c r="R29" t="s">
        <v>10</v>
      </c>
    </row>
    <row r="30" spans="1:18">
      <c r="A30" t="s">
        <v>35</v>
      </c>
      <c r="B30" t="s">
        <v>32</v>
      </c>
      <c r="C30" s="7">
        <v>45513</v>
      </c>
      <c r="D30" s="7">
        <v>55568</v>
      </c>
      <c r="E30" s="7">
        <v>67020</v>
      </c>
      <c r="F30" s="7">
        <v>72836</v>
      </c>
      <c r="G30" s="7">
        <v>94077</v>
      </c>
      <c r="H30" s="6">
        <v>0</v>
      </c>
      <c r="I30" s="6">
        <v>0</v>
      </c>
      <c r="J30" s="6">
        <v>0.25</v>
      </c>
      <c r="K30" s="7">
        <v>0</v>
      </c>
      <c r="L30" s="7">
        <v>0</v>
      </c>
      <c r="M30" s="7">
        <v>169309</v>
      </c>
      <c r="N30" s="7">
        <v>67868</v>
      </c>
      <c r="O30" s="7">
        <v>46288</v>
      </c>
      <c r="P30" s="7">
        <v>0</v>
      </c>
      <c r="Q30">
        <v>12</v>
      </c>
      <c r="R30" t="s">
        <v>10</v>
      </c>
    </row>
    <row r="31" spans="1:18">
      <c r="A31" t="s">
        <v>35</v>
      </c>
      <c r="B31" t="s">
        <v>33</v>
      </c>
      <c r="C31" s="7">
        <v>54608</v>
      </c>
      <c r="D31" s="7">
        <v>60658</v>
      </c>
      <c r="E31" s="7">
        <v>79343</v>
      </c>
      <c r="F31" s="7">
        <v>89880</v>
      </c>
      <c r="G31" s="7">
        <v>121072</v>
      </c>
      <c r="H31" s="6">
        <v>0</v>
      </c>
      <c r="I31" s="6">
        <v>0</v>
      </c>
      <c r="J31" s="6">
        <v>0.25</v>
      </c>
      <c r="K31" s="7">
        <v>0</v>
      </c>
      <c r="L31" s="7">
        <v>0</v>
      </c>
      <c r="M31" s="7">
        <v>169309</v>
      </c>
      <c r="N31" s="7">
        <v>67868</v>
      </c>
      <c r="O31" s="7">
        <v>46288</v>
      </c>
      <c r="P31" s="7">
        <v>0</v>
      </c>
      <c r="Q31">
        <v>12</v>
      </c>
      <c r="R31" t="s">
        <v>10</v>
      </c>
    </row>
    <row r="32" spans="1:18">
      <c r="A32" t="s">
        <v>36</v>
      </c>
      <c r="B32" t="s">
        <v>30</v>
      </c>
      <c r="C32" s="7">
        <v>17400</v>
      </c>
      <c r="D32" s="7">
        <v>17400</v>
      </c>
      <c r="E32" s="7">
        <v>17400</v>
      </c>
      <c r="F32" s="7">
        <v>17400</v>
      </c>
      <c r="G32" s="7">
        <v>17400</v>
      </c>
      <c r="H32" s="6">
        <v>0</v>
      </c>
      <c r="I32" s="6">
        <v>0</v>
      </c>
      <c r="J32" s="6">
        <v>0.25</v>
      </c>
      <c r="K32" s="7">
        <v>0</v>
      </c>
      <c r="L32" s="7">
        <v>0</v>
      </c>
      <c r="M32" s="7">
        <v>169309</v>
      </c>
      <c r="N32" s="7">
        <v>67868</v>
      </c>
      <c r="O32" s="7">
        <v>46288</v>
      </c>
      <c r="P32" s="7">
        <v>0</v>
      </c>
      <c r="Q32">
        <v>12</v>
      </c>
      <c r="R32" t="s">
        <v>10</v>
      </c>
    </row>
    <row r="33" spans="1:18">
      <c r="A33" t="s">
        <v>36</v>
      </c>
      <c r="B33" t="s">
        <v>31</v>
      </c>
      <c r="C33" s="7">
        <v>26172</v>
      </c>
      <c r="D33" s="7">
        <v>26641</v>
      </c>
      <c r="E33" s="7">
        <v>27510</v>
      </c>
      <c r="F33" s="7">
        <v>28278</v>
      </c>
      <c r="G33" s="7">
        <v>28744</v>
      </c>
      <c r="H33" s="6">
        <v>0</v>
      </c>
      <c r="I33" s="6">
        <v>0</v>
      </c>
      <c r="J33" s="6">
        <v>0.25</v>
      </c>
      <c r="K33" s="7">
        <v>0</v>
      </c>
      <c r="L33" s="7">
        <v>0</v>
      </c>
      <c r="M33" s="7">
        <v>169309</v>
      </c>
      <c r="N33" s="7">
        <v>67868</v>
      </c>
      <c r="O33" s="7">
        <v>46288</v>
      </c>
      <c r="P33" s="7">
        <v>0</v>
      </c>
      <c r="Q33">
        <v>12</v>
      </c>
      <c r="R33" t="s">
        <v>10</v>
      </c>
    </row>
    <row r="34" spans="1:18">
      <c r="A34" t="s">
        <v>36</v>
      </c>
      <c r="B34" t="s">
        <v>32</v>
      </c>
      <c r="C34" s="7">
        <v>58482</v>
      </c>
      <c r="D34" s="7">
        <v>65957</v>
      </c>
      <c r="E34" s="7">
        <v>75769</v>
      </c>
      <c r="F34" s="7">
        <v>82789</v>
      </c>
      <c r="G34" s="7">
        <v>102708</v>
      </c>
      <c r="H34" s="6">
        <v>0</v>
      </c>
      <c r="I34" s="6">
        <v>0</v>
      </c>
      <c r="J34" s="6">
        <v>0.25</v>
      </c>
      <c r="K34" s="7">
        <v>0</v>
      </c>
      <c r="L34" s="7">
        <v>0</v>
      </c>
      <c r="M34" s="7">
        <v>169309</v>
      </c>
      <c r="N34" s="7">
        <v>67868</v>
      </c>
      <c r="O34" s="7">
        <v>46288</v>
      </c>
      <c r="P34" s="7">
        <v>0</v>
      </c>
      <c r="Q34">
        <v>12</v>
      </c>
      <c r="R34" t="s">
        <v>10</v>
      </c>
    </row>
    <row r="35" spans="1:18">
      <c r="A35" t="s">
        <v>36</v>
      </c>
      <c r="B35" t="s">
        <v>33</v>
      </c>
      <c r="C35" s="7">
        <v>65814</v>
      </c>
      <c r="D35" s="7">
        <v>72493</v>
      </c>
      <c r="E35" s="7">
        <v>89069</v>
      </c>
      <c r="F35" s="7">
        <v>102453</v>
      </c>
      <c r="G35" s="7">
        <v>134177</v>
      </c>
      <c r="H35" s="6">
        <v>0</v>
      </c>
      <c r="I35" s="6">
        <v>0</v>
      </c>
      <c r="J35" s="6">
        <v>0.25</v>
      </c>
      <c r="K35" s="7">
        <v>0</v>
      </c>
      <c r="L35" s="7">
        <v>0</v>
      </c>
      <c r="M35" s="7">
        <v>169309</v>
      </c>
      <c r="N35" s="7">
        <v>67868</v>
      </c>
      <c r="O35" s="7">
        <v>46288</v>
      </c>
      <c r="P35" s="7">
        <v>0</v>
      </c>
      <c r="Q35">
        <v>12</v>
      </c>
      <c r="R35" t="s">
        <v>10</v>
      </c>
    </row>
    <row r="36" spans="1:18">
      <c r="A36" t="s">
        <v>37</v>
      </c>
      <c r="B36" t="s">
        <v>30</v>
      </c>
      <c r="C36" s="7">
        <v>12800</v>
      </c>
      <c r="D36" s="7">
        <v>12800</v>
      </c>
      <c r="E36" s="7">
        <v>12800</v>
      </c>
      <c r="F36" s="7">
        <v>12800</v>
      </c>
      <c r="G36" s="7">
        <v>12800</v>
      </c>
      <c r="H36" s="6">
        <v>0</v>
      </c>
      <c r="I36" s="6">
        <v>0</v>
      </c>
      <c r="J36" s="6">
        <v>0.25</v>
      </c>
      <c r="K36" s="7">
        <v>0</v>
      </c>
      <c r="L36" s="7">
        <v>0</v>
      </c>
      <c r="M36" s="7">
        <v>169309</v>
      </c>
      <c r="N36" s="7">
        <v>67868</v>
      </c>
      <c r="O36" s="7">
        <v>46288</v>
      </c>
      <c r="P36" s="7">
        <v>0</v>
      </c>
      <c r="Q36">
        <v>12</v>
      </c>
      <c r="R36" t="s">
        <v>10</v>
      </c>
    </row>
    <row r="37" spans="1:18">
      <c r="A37" t="s">
        <v>37</v>
      </c>
      <c r="B37" t="s">
        <v>31</v>
      </c>
      <c r="C37" s="7">
        <v>17975</v>
      </c>
      <c r="D37" s="7">
        <v>19060</v>
      </c>
      <c r="E37" s="7">
        <v>19273</v>
      </c>
      <c r="F37" s="7">
        <v>20757</v>
      </c>
      <c r="G37" s="7">
        <v>23910</v>
      </c>
      <c r="H37" s="6">
        <v>0</v>
      </c>
      <c r="I37" s="6">
        <v>0</v>
      </c>
      <c r="J37" s="6">
        <v>0.25</v>
      </c>
      <c r="K37" s="7">
        <v>0</v>
      </c>
      <c r="L37" s="7">
        <v>0</v>
      </c>
      <c r="M37" s="7">
        <v>169309</v>
      </c>
      <c r="N37" s="7">
        <v>67868</v>
      </c>
      <c r="O37" s="7">
        <v>46288</v>
      </c>
      <c r="P37" s="7">
        <v>0</v>
      </c>
      <c r="Q37">
        <v>12</v>
      </c>
      <c r="R37" t="s">
        <v>10</v>
      </c>
    </row>
    <row r="38" spans="1:18">
      <c r="A38" t="s">
        <v>37</v>
      </c>
      <c r="B38" t="s">
        <v>32</v>
      </c>
      <c r="C38" s="7">
        <v>36037</v>
      </c>
      <c r="D38" s="7">
        <v>41790</v>
      </c>
      <c r="E38" s="7">
        <v>62606</v>
      </c>
      <c r="F38" s="7">
        <v>67950</v>
      </c>
      <c r="G38" s="7">
        <v>87240</v>
      </c>
      <c r="H38" s="6">
        <v>0</v>
      </c>
      <c r="I38" s="6">
        <v>0</v>
      </c>
      <c r="J38" s="6">
        <v>0.25</v>
      </c>
      <c r="K38" s="7">
        <v>0</v>
      </c>
      <c r="L38" s="7">
        <v>0</v>
      </c>
      <c r="M38" s="7">
        <v>169309</v>
      </c>
      <c r="N38" s="7">
        <v>67868</v>
      </c>
      <c r="O38" s="7">
        <v>46288</v>
      </c>
      <c r="P38" s="7">
        <v>0</v>
      </c>
      <c r="Q38">
        <v>12</v>
      </c>
      <c r="R38" t="s">
        <v>10</v>
      </c>
    </row>
    <row r="39" spans="1:18">
      <c r="A39" t="s">
        <v>37</v>
      </c>
      <c r="B39" t="s">
        <v>33</v>
      </c>
      <c r="C39" s="7">
        <v>46455</v>
      </c>
      <c r="D39" s="7">
        <v>50227</v>
      </c>
      <c r="E39" s="7">
        <v>75506</v>
      </c>
      <c r="F39" s="7">
        <v>85003</v>
      </c>
      <c r="G39" s="7">
        <v>114236</v>
      </c>
      <c r="H39" s="6">
        <v>0</v>
      </c>
      <c r="I39" s="6">
        <v>0</v>
      </c>
      <c r="J39" s="6">
        <v>0.25</v>
      </c>
      <c r="K39" s="7">
        <v>0</v>
      </c>
      <c r="L39" s="7">
        <v>0</v>
      </c>
      <c r="M39" s="7">
        <v>169309</v>
      </c>
      <c r="N39" s="7">
        <v>67868</v>
      </c>
      <c r="O39" s="7">
        <v>46288</v>
      </c>
      <c r="P39" s="7">
        <v>0</v>
      </c>
      <c r="Q39">
        <v>12</v>
      </c>
      <c r="R39" t="s">
        <v>10</v>
      </c>
    </row>
    <row r="40" spans="1:18">
      <c r="A40" t="s">
        <v>38</v>
      </c>
      <c r="B40" t="s">
        <v>30</v>
      </c>
      <c r="C40" s="7">
        <v>12800</v>
      </c>
      <c r="D40" s="7">
        <v>12800</v>
      </c>
      <c r="E40" s="7">
        <v>12800</v>
      </c>
      <c r="F40" s="7">
        <v>12800</v>
      </c>
      <c r="G40" s="7">
        <v>12800</v>
      </c>
      <c r="H40" s="6">
        <v>0</v>
      </c>
      <c r="I40" s="6">
        <v>0</v>
      </c>
      <c r="J40" s="6">
        <v>0.25</v>
      </c>
      <c r="K40" s="7">
        <v>0</v>
      </c>
      <c r="L40" s="7">
        <v>0</v>
      </c>
      <c r="M40" s="7">
        <v>169309</v>
      </c>
      <c r="N40" s="7">
        <v>67868</v>
      </c>
      <c r="O40" s="7">
        <v>46288</v>
      </c>
      <c r="P40" s="7">
        <v>0</v>
      </c>
      <c r="Q40">
        <v>12</v>
      </c>
      <c r="R40" t="s">
        <v>10</v>
      </c>
    </row>
    <row r="41" spans="1:18">
      <c r="A41" t="s">
        <v>38</v>
      </c>
      <c r="B41" t="s">
        <v>31</v>
      </c>
      <c r="C41" s="7">
        <v>17975</v>
      </c>
      <c r="D41" s="7">
        <v>19060</v>
      </c>
      <c r="E41" s="7">
        <v>19273</v>
      </c>
      <c r="F41" s="7">
        <v>20757</v>
      </c>
      <c r="G41" s="7">
        <v>23910</v>
      </c>
      <c r="H41" s="6">
        <v>0</v>
      </c>
      <c r="I41" s="6">
        <v>0</v>
      </c>
      <c r="J41" s="6">
        <v>0.25</v>
      </c>
      <c r="K41" s="7">
        <v>0</v>
      </c>
      <c r="L41" s="7">
        <v>0</v>
      </c>
      <c r="M41" s="7">
        <v>169309</v>
      </c>
      <c r="N41" s="7">
        <v>67868</v>
      </c>
      <c r="O41" s="7">
        <v>46288</v>
      </c>
      <c r="P41" s="7">
        <v>0</v>
      </c>
      <c r="Q41">
        <v>12</v>
      </c>
      <c r="R41" t="s">
        <v>10</v>
      </c>
    </row>
    <row r="42" spans="1:18">
      <c r="A42" t="s">
        <v>38</v>
      </c>
      <c r="B42" t="s">
        <v>32</v>
      </c>
      <c r="C42" s="7">
        <v>36384</v>
      </c>
      <c r="D42" s="7">
        <v>41790</v>
      </c>
      <c r="E42" s="7">
        <v>62606</v>
      </c>
      <c r="F42" s="7">
        <v>67950</v>
      </c>
      <c r="G42" s="7">
        <v>87240</v>
      </c>
      <c r="H42" s="6">
        <v>0</v>
      </c>
      <c r="I42" s="6">
        <v>0</v>
      </c>
      <c r="J42" s="6">
        <v>0.25</v>
      </c>
      <c r="K42" s="7">
        <v>0</v>
      </c>
      <c r="L42" s="7">
        <v>0</v>
      </c>
      <c r="M42" s="7">
        <v>169309</v>
      </c>
      <c r="N42" s="7">
        <v>67868</v>
      </c>
      <c r="O42" s="7">
        <v>46288</v>
      </c>
      <c r="P42" s="7">
        <v>0</v>
      </c>
      <c r="Q42">
        <v>12</v>
      </c>
      <c r="R42" t="s">
        <v>10</v>
      </c>
    </row>
    <row r="43" spans="1:18">
      <c r="A43" t="s">
        <v>38</v>
      </c>
      <c r="B43" t="s">
        <v>33</v>
      </c>
      <c r="C43" s="7">
        <v>45993</v>
      </c>
      <c r="D43" s="7">
        <v>50227</v>
      </c>
      <c r="E43" s="7">
        <v>75506</v>
      </c>
      <c r="F43" s="7">
        <v>85003</v>
      </c>
      <c r="G43" s="7">
        <v>114236</v>
      </c>
      <c r="H43" s="6">
        <v>0</v>
      </c>
      <c r="I43" s="6">
        <v>0</v>
      </c>
      <c r="J43" s="6">
        <v>0.25</v>
      </c>
      <c r="K43" s="7">
        <v>0</v>
      </c>
      <c r="L43" s="7">
        <v>0</v>
      </c>
      <c r="M43" s="7">
        <v>169309</v>
      </c>
      <c r="N43" s="7">
        <v>67868</v>
      </c>
      <c r="O43" s="7">
        <v>46288</v>
      </c>
      <c r="P43" s="7">
        <v>0</v>
      </c>
      <c r="Q43">
        <v>12</v>
      </c>
      <c r="R43" t="s">
        <v>10</v>
      </c>
    </row>
    <row r="44" spans="1:18" ht="10.9" thickBot="1"/>
    <row r="45" spans="1:18" ht="10.9" thickTop="1">
      <c r="A45" s="3" t="s">
        <v>39</v>
      </c>
      <c r="C45" s="33" t="s">
        <v>9</v>
      </c>
      <c r="D45" s="33" t="s">
        <v>10</v>
      </c>
      <c r="E45" s="33" t="s">
        <v>10</v>
      </c>
      <c r="F45" s="33" t="s">
        <v>10</v>
      </c>
      <c r="G45" s="33" t="s">
        <v>10</v>
      </c>
      <c r="H45" s="33" t="s">
        <v>11</v>
      </c>
      <c r="I45" s="33" t="s">
        <v>10</v>
      </c>
      <c r="J45" s="33" t="s">
        <v>10</v>
      </c>
      <c r="K45" s="33" t="s">
        <v>12</v>
      </c>
      <c r="L45" s="33" t="s">
        <v>10</v>
      </c>
      <c r="M45" s="33" t="s">
        <v>10</v>
      </c>
      <c r="N45" s="33" t="s">
        <v>10</v>
      </c>
      <c r="O45" s="33" t="s">
        <v>10</v>
      </c>
    </row>
    <row r="46" spans="1:18">
      <c r="A46" s="4" t="s">
        <v>13</v>
      </c>
      <c r="B46" s="4" t="s">
        <v>14</v>
      </c>
      <c r="C46" s="4" t="s">
        <v>40</v>
      </c>
      <c r="D46" s="4" t="s">
        <v>41</v>
      </c>
      <c r="E46" s="4" t="s">
        <v>42</v>
      </c>
      <c r="F46" s="4" t="s">
        <v>43</v>
      </c>
      <c r="G46" s="4" t="s">
        <v>44</v>
      </c>
      <c r="H46" s="4" t="s">
        <v>20</v>
      </c>
      <c r="I46" s="4" t="s">
        <v>21</v>
      </c>
      <c r="J46" s="4" t="s">
        <v>22</v>
      </c>
      <c r="K46" s="4" t="s">
        <v>20</v>
      </c>
      <c r="L46" s="4" t="s">
        <v>21</v>
      </c>
      <c r="M46" s="4" t="s">
        <v>23</v>
      </c>
      <c r="N46" s="4" t="s">
        <v>24</v>
      </c>
      <c r="O46" s="4" t="s">
        <v>25</v>
      </c>
      <c r="P46" s="4" t="s">
        <v>26</v>
      </c>
      <c r="Q46" s="4" t="s">
        <v>27</v>
      </c>
      <c r="R46" s="4" t="s">
        <v>28</v>
      </c>
    </row>
    <row r="47" spans="1:18">
      <c r="A47" t="s">
        <v>45</v>
      </c>
      <c r="B47" t="s">
        <v>30</v>
      </c>
      <c r="C47" s="7">
        <v>10000</v>
      </c>
      <c r="D47" s="7">
        <v>10000</v>
      </c>
      <c r="E47" s="7">
        <v>10000</v>
      </c>
      <c r="F47" s="7">
        <v>10000</v>
      </c>
      <c r="G47" s="7">
        <v>10000</v>
      </c>
      <c r="H47" s="6">
        <v>0</v>
      </c>
      <c r="I47" s="6">
        <v>0</v>
      </c>
      <c r="J47" s="6">
        <v>0</v>
      </c>
      <c r="K47" s="7">
        <v>0</v>
      </c>
      <c r="L47" s="7">
        <v>25000</v>
      </c>
      <c r="M47" s="7">
        <v>71100</v>
      </c>
      <c r="N47" s="7">
        <v>71100</v>
      </c>
      <c r="O47" s="7">
        <v>0</v>
      </c>
      <c r="P47" s="7">
        <v>0</v>
      </c>
      <c r="Q47">
        <v>12</v>
      </c>
      <c r="R47" t="s">
        <v>46</v>
      </c>
    </row>
    <row r="48" spans="1:18">
      <c r="A48" t="s">
        <v>45</v>
      </c>
      <c r="B48" t="s">
        <v>31</v>
      </c>
      <c r="C48" s="7">
        <v>46200</v>
      </c>
      <c r="D48" s="7">
        <v>58700</v>
      </c>
      <c r="E48" s="7">
        <v>73100</v>
      </c>
      <c r="F48" s="7">
        <v>87500</v>
      </c>
      <c r="G48" s="7">
        <v>87500</v>
      </c>
      <c r="H48" s="6">
        <v>0</v>
      </c>
      <c r="I48" s="6">
        <v>0</v>
      </c>
      <c r="J48" s="6">
        <v>0</v>
      </c>
      <c r="K48" s="7">
        <v>0</v>
      </c>
      <c r="L48" s="7">
        <v>25000</v>
      </c>
      <c r="M48" s="7">
        <v>71100</v>
      </c>
      <c r="N48" s="7">
        <v>71100</v>
      </c>
      <c r="O48" s="7">
        <v>0</v>
      </c>
      <c r="P48" s="7">
        <v>0</v>
      </c>
      <c r="Q48">
        <v>12</v>
      </c>
      <c r="R48" t="s">
        <v>47</v>
      </c>
    </row>
    <row r="49" spans="1:18">
      <c r="A49" t="s">
        <v>45</v>
      </c>
      <c r="B49" t="s">
        <v>32</v>
      </c>
      <c r="C49" s="7">
        <v>46200</v>
      </c>
      <c r="D49" s="7">
        <v>58700</v>
      </c>
      <c r="E49" s="7">
        <v>73100</v>
      </c>
      <c r="F49" s="7">
        <v>87500</v>
      </c>
      <c r="G49" s="7">
        <v>87500</v>
      </c>
      <c r="H49" s="6">
        <v>0</v>
      </c>
      <c r="I49" s="6">
        <v>0</v>
      </c>
      <c r="J49" s="6">
        <v>0</v>
      </c>
      <c r="K49" s="7">
        <v>0</v>
      </c>
      <c r="L49" s="7">
        <v>25000</v>
      </c>
      <c r="M49" s="7">
        <v>71100</v>
      </c>
      <c r="N49" s="7">
        <v>71100</v>
      </c>
      <c r="O49" s="7">
        <v>0</v>
      </c>
      <c r="P49" s="7">
        <v>0</v>
      </c>
      <c r="Q49">
        <v>12</v>
      </c>
      <c r="R49" t="s">
        <v>47</v>
      </c>
    </row>
    <row r="50" spans="1:18">
      <c r="A50" t="s">
        <v>45</v>
      </c>
      <c r="B50" t="s">
        <v>33</v>
      </c>
      <c r="C50" s="7">
        <v>46200</v>
      </c>
      <c r="D50" s="7">
        <v>58700</v>
      </c>
      <c r="E50" s="7">
        <v>73100</v>
      </c>
      <c r="F50" s="7">
        <v>87500</v>
      </c>
      <c r="G50" s="7">
        <v>87500</v>
      </c>
      <c r="H50" s="6">
        <v>0</v>
      </c>
      <c r="I50" s="6">
        <v>0</v>
      </c>
      <c r="J50" s="6">
        <v>0</v>
      </c>
      <c r="K50" s="7">
        <v>0</v>
      </c>
      <c r="L50" s="7">
        <v>25000</v>
      </c>
      <c r="M50" s="7">
        <v>71100</v>
      </c>
      <c r="N50" s="7">
        <v>71100</v>
      </c>
      <c r="O50" s="7">
        <v>0</v>
      </c>
      <c r="P50" s="7">
        <v>0</v>
      </c>
      <c r="Q50">
        <v>12</v>
      </c>
      <c r="R50" t="s">
        <v>47</v>
      </c>
    </row>
    <row r="51" spans="1:18">
      <c r="A51" t="s">
        <v>48</v>
      </c>
      <c r="B51" t="s">
        <v>30</v>
      </c>
      <c r="C51" s="7">
        <v>12500</v>
      </c>
      <c r="D51" s="7">
        <v>12500</v>
      </c>
      <c r="E51" s="7">
        <v>12500</v>
      </c>
      <c r="F51" s="7">
        <v>12500</v>
      </c>
      <c r="G51" s="7">
        <v>12500</v>
      </c>
      <c r="H51" s="6">
        <v>0</v>
      </c>
      <c r="I51" s="6">
        <v>0</v>
      </c>
      <c r="J51" s="6">
        <v>0</v>
      </c>
      <c r="K51" s="7">
        <v>0</v>
      </c>
      <c r="L51" s="7">
        <v>25000</v>
      </c>
      <c r="M51" s="7">
        <v>87200</v>
      </c>
      <c r="N51" s="7">
        <v>87200</v>
      </c>
      <c r="O51" s="7">
        <v>0</v>
      </c>
      <c r="P51" s="7">
        <v>0</v>
      </c>
      <c r="Q51">
        <v>12</v>
      </c>
      <c r="R51" t="s">
        <v>46</v>
      </c>
    </row>
    <row r="52" spans="1:18">
      <c r="A52" t="s">
        <v>48</v>
      </c>
      <c r="B52" t="s">
        <v>31</v>
      </c>
      <c r="C52" s="7">
        <v>56600</v>
      </c>
      <c r="D52" s="7">
        <v>71200</v>
      </c>
      <c r="E52" s="7">
        <v>88000</v>
      </c>
      <c r="F52" s="7">
        <v>104900</v>
      </c>
      <c r="G52" s="7">
        <v>104900</v>
      </c>
      <c r="H52" s="6">
        <v>0</v>
      </c>
      <c r="I52" s="6">
        <v>0</v>
      </c>
      <c r="J52" s="6">
        <v>0</v>
      </c>
      <c r="K52" s="7">
        <v>0</v>
      </c>
      <c r="L52" s="7">
        <v>25000</v>
      </c>
      <c r="M52" s="7">
        <v>87200</v>
      </c>
      <c r="N52" s="7">
        <v>87200</v>
      </c>
      <c r="O52" s="7">
        <v>0</v>
      </c>
      <c r="P52" s="7">
        <v>0</v>
      </c>
      <c r="Q52">
        <v>12</v>
      </c>
      <c r="R52" t="s">
        <v>49</v>
      </c>
    </row>
    <row r="53" spans="1:18">
      <c r="A53" t="s">
        <v>48</v>
      </c>
      <c r="B53" t="s">
        <v>32</v>
      </c>
      <c r="C53" s="7">
        <v>56600</v>
      </c>
      <c r="D53" s="7">
        <v>71200</v>
      </c>
      <c r="E53" s="7">
        <v>88000</v>
      </c>
      <c r="F53" s="7">
        <v>104900</v>
      </c>
      <c r="G53" s="7">
        <v>104900</v>
      </c>
      <c r="H53" s="6">
        <v>0</v>
      </c>
      <c r="I53" s="6">
        <v>0</v>
      </c>
      <c r="J53" s="6">
        <v>0</v>
      </c>
      <c r="K53" s="7">
        <v>0</v>
      </c>
      <c r="L53" s="7">
        <v>25000</v>
      </c>
      <c r="M53" s="7">
        <v>87200</v>
      </c>
      <c r="N53" s="7">
        <v>87200</v>
      </c>
      <c r="O53" s="7">
        <v>0</v>
      </c>
      <c r="P53" s="7">
        <v>0</v>
      </c>
      <c r="Q53">
        <v>12</v>
      </c>
      <c r="R53" t="s">
        <v>49</v>
      </c>
    </row>
    <row r="54" spans="1:18">
      <c r="A54" t="s">
        <v>48</v>
      </c>
      <c r="B54" t="s">
        <v>33</v>
      </c>
      <c r="C54" s="7">
        <v>56600</v>
      </c>
      <c r="D54" s="7">
        <v>71200</v>
      </c>
      <c r="E54" s="7">
        <v>88000</v>
      </c>
      <c r="F54" s="7">
        <v>104900</v>
      </c>
      <c r="G54" s="7">
        <v>104900</v>
      </c>
      <c r="H54" s="6">
        <v>0</v>
      </c>
      <c r="I54" s="6">
        <v>0</v>
      </c>
      <c r="J54" s="6">
        <v>0</v>
      </c>
      <c r="K54" s="7">
        <v>0</v>
      </c>
      <c r="L54" s="7">
        <v>25000</v>
      </c>
      <c r="M54" s="7">
        <v>87200</v>
      </c>
      <c r="N54" s="7">
        <v>87200</v>
      </c>
      <c r="O54" s="7">
        <v>0</v>
      </c>
      <c r="P54" s="7">
        <v>0</v>
      </c>
      <c r="Q54">
        <v>12</v>
      </c>
      <c r="R54" t="s">
        <v>49</v>
      </c>
    </row>
    <row r="55" spans="1:18">
      <c r="A55" t="s">
        <v>50</v>
      </c>
      <c r="B55" t="s">
        <v>30</v>
      </c>
      <c r="C55" s="7">
        <v>7500</v>
      </c>
      <c r="D55" s="7">
        <v>7500</v>
      </c>
      <c r="E55" s="7">
        <v>7500</v>
      </c>
      <c r="F55" s="7">
        <v>7500</v>
      </c>
      <c r="G55" s="7">
        <v>7500</v>
      </c>
      <c r="H55" s="6">
        <v>0</v>
      </c>
      <c r="I55" s="6">
        <v>0</v>
      </c>
      <c r="J55" s="6">
        <v>0</v>
      </c>
      <c r="K55" s="7">
        <v>0</v>
      </c>
      <c r="L55" s="7">
        <v>25000</v>
      </c>
      <c r="M55" s="7">
        <v>62400</v>
      </c>
      <c r="N55" s="7">
        <v>62400</v>
      </c>
      <c r="O55" s="7">
        <v>0</v>
      </c>
      <c r="P55" s="7">
        <v>0</v>
      </c>
      <c r="Q55">
        <v>12</v>
      </c>
      <c r="R55" t="s">
        <v>51</v>
      </c>
    </row>
    <row r="56" spans="1:18">
      <c r="A56" t="s">
        <v>50</v>
      </c>
      <c r="B56" t="s">
        <v>31</v>
      </c>
      <c r="C56" s="7">
        <v>42300</v>
      </c>
      <c r="D56" s="7">
        <v>54500</v>
      </c>
      <c r="E56" s="7">
        <v>68500</v>
      </c>
      <c r="F56" s="7">
        <v>82600</v>
      </c>
      <c r="G56" s="7">
        <v>82600</v>
      </c>
      <c r="H56" s="6">
        <v>0</v>
      </c>
      <c r="I56" s="6">
        <v>0</v>
      </c>
      <c r="J56" s="6">
        <v>0</v>
      </c>
      <c r="K56" s="7">
        <v>0</v>
      </c>
      <c r="L56" s="7">
        <v>25000</v>
      </c>
      <c r="M56" s="7">
        <v>62400</v>
      </c>
      <c r="N56" s="7">
        <v>62400</v>
      </c>
      <c r="O56" s="7">
        <v>0</v>
      </c>
      <c r="P56" s="7">
        <v>0</v>
      </c>
      <c r="Q56">
        <v>12</v>
      </c>
      <c r="R56" t="s">
        <v>52</v>
      </c>
    </row>
    <row r="57" spans="1:18">
      <c r="A57" t="s">
        <v>50</v>
      </c>
      <c r="B57" t="s">
        <v>32</v>
      </c>
      <c r="C57" s="7">
        <v>42300</v>
      </c>
      <c r="D57" s="7">
        <v>54500</v>
      </c>
      <c r="E57" s="7">
        <v>68500</v>
      </c>
      <c r="F57" s="7">
        <v>82600</v>
      </c>
      <c r="G57" s="7">
        <v>82600</v>
      </c>
      <c r="H57" s="6">
        <v>0</v>
      </c>
      <c r="I57" s="6">
        <v>0</v>
      </c>
      <c r="J57" s="6">
        <v>0</v>
      </c>
      <c r="K57" s="7">
        <v>0</v>
      </c>
      <c r="L57" s="7">
        <v>25000</v>
      </c>
      <c r="M57" s="7">
        <v>62400</v>
      </c>
      <c r="N57" s="7">
        <v>62400</v>
      </c>
      <c r="O57" s="7">
        <v>0</v>
      </c>
      <c r="P57" s="7">
        <v>0</v>
      </c>
      <c r="Q57">
        <v>12</v>
      </c>
      <c r="R57" t="s">
        <v>52</v>
      </c>
    </row>
    <row r="58" spans="1:18">
      <c r="A58" t="s">
        <v>50</v>
      </c>
      <c r="B58" t="s">
        <v>33</v>
      </c>
      <c r="C58" s="7">
        <v>42300</v>
      </c>
      <c r="D58" s="7">
        <v>54500</v>
      </c>
      <c r="E58" s="7">
        <v>68500</v>
      </c>
      <c r="F58" s="7">
        <v>82600</v>
      </c>
      <c r="G58" s="7">
        <v>82600</v>
      </c>
      <c r="H58" s="6">
        <v>0</v>
      </c>
      <c r="I58" s="6">
        <v>0</v>
      </c>
      <c r="J58" s="6">
        <v>0</v>
      </c>
      <c r="K58" s="7">
        <v>0</v>
      </c>
      <c r="L58" s="7">
        <v>25000</v>
      </c>
      <c r="M58" s="7">
        <v>62400</v>
      </c>
      <c r="N58" s="7">
        <v>62400</v>
      </c>
      <c r="O58" s="7">
        <v>0</v>
      </c>
      <c r="P58" s="7">
        <v>0</v>
      </c>
      <c r="Q58">
        <v>12</v>
      </c>
      <c r="R58" t="s">
        <v>52</v>
      </c>
    </row>
    <row r="59" spans="1:18">
      <c r="A59" t="s">
        <v>53</v>
      </c>
      <c r="B59" t="s">
        <v>30</v>
      </c>
      <c r="C59" s="7">
        <v>59800</v>
      </c>
      <c r="D59" s="7">
        <v>75600</v>
      </c>
      <c r="E59" s="7">
        <v>93200</v>
      </c>
      <c r="F59" s="7">
        <v>110900</v>
      </c>
      <c r="G59" s="7">
        <v>110900</v>
      </c>
      <c r="H59" s="6">
        <v>0</v>
      </c>
      <c r="I59" s="6">
        <v>0</v>
      </c>
      <c r="J59" s="6">
        <v>0</v>
      </c>
      <c r="K59" s="7">
        <v>0</v>
      </c>
      <c r="L59" s="7">
        <v>25000</v>
      </c>
      <c r="M59" s="7">
        <v>71100</v>
      </c>
      <c r="N59" s="7">
        <v>71100</v>
      </c>
      <c r="O59" s="7">
        <v>0</v>
      </c>
      <c r="P59" s="7">
        <v>0</v>
      </c>
      <c r="Q59">
        <v>0</v>
      </c>
      <c r="R59" t="s">
        <v>54</v>
      </c>
    </row>
    <row r="60" spans="1:18">
      <c r="A60" t="s">
        <v>53</v>
      </c>
      <c r="B60" t="s">
        <v>31</v>
      </c>
      <c r="C60" s="7">
        <v>59800</v>
      </c>
      <c r="D60" s="7">
        <v>75600</v>
      </c>
      <c r="E60" s="7">
        <v>93200</v>
      </c>
      <c r="F60" s="7">
        <v>110900</v>
      </c>
      <c r="G60" s="7">
        <v>110900</v>
      </c>
      <c r="H60" s="6">
        <v>0</v>
      </c>
      <c r="I60" s="6">
        <v>0</v>
      </c>
      <c r="J60" s="6">
        <v>0</v>
      </c>
      <c r="K60" s="7">
        <v>0</v>
      </c>
      <c r="L60" s="7">
        <v>25000</v>
      </c>
      <c r="M60" s="7">
        <v>71100</v>
      </c>
      <c r="N60" s="7">
        <v>71100</v>
      </c>
      <c r="O60" s="7">
        <v>0</v>
      </c>
      <c r="P60" s="7">
        <v>0</v>
      </c>
      <c r="Q60">
        <v>0</v>
      </c>
      <c r="R60" t="s">
        <v>54</v>
      </c>
    </row>
    <row r="61" spans="1:18">
      <c r="A61" t="s">
        <v>53</v>
      </c>
      <c r="B61" t="s">
        <v>32</v>
      </c>
      <c r="C61" s="7">
        <v>59800</v>
      </c>
      <c r="D61" s="7">
        <v>75600</v>
      </c>
      <c r="E61" s="7">
        <v>93200</v>
      </c>
      <c r="F61" s="7">
        <v>110900</v>
      </c>
      <c r="G61" s="7">
        <v>110900</v>
      </c>
      <c r="H61" s="6">
        <v>0</v>
      </c>
      <c r="I61" s="6">
        <v>0</v>
      </c>
      <c r="J61" s="6">
        <v>0</v>
      </c>
      <c r="K61" s="7">
        <v>0</v>
      </c>
      <c r="L61" s="7">
        <v>25000</v>
      </c>
      <c r="M61" s="7">
        <v>71100</v>
      </c>
      <c r="N61" s="7">
        <v>71100</v>
      </c>
      <c r="O61" s="7">
        <v>0</v>
      </c>
      <c r="P61" s="7">
        <v>0</v>
      </c>
      <c r="Q61">
        <v>0</v>
      </c>
      <c r="R61" t="s">
        <v>54</v>
      </c>
    </row>
    <row r="62" spans="1:18">
      <c r="A62" t="s">
        <v>53</v>
      </c>
      <c r="B62" t="s">
        <v>33</v>
      </c>
      <c r="C62" s="7">
        <v>59800</v>
      </c>
      <c r="D62" s="7">
        <v>75600</v>
      </c>
      <c r="E62" s="7">
        <v>93200</v>
      </c>
      <c r="F62" s="7">
        <v>110900</v>
      </c>
      <c r="G62" s="7">
        <v>110900</v>
      </c>
      <c r="H62" s="6">
        <v>0</v>
      </c>
      <c r="I62" s="6">
        <v>0</v>
      </c>
      <c r="J62" s="6">
        <v>0</v>
      </c>
      <c r="K62" s="7">
        <v>0</v>
      </c>
      <c r="L62" s="7">
        <v>25000</v>
      </c>
      <c r="M62" s="7">
        <v>71100</v>
      </c>
      <c r="N62" s="7">
        <v>71100</v>
      </c>
      <c r="O62" s="7">
        <v>0</v>
      </c>
      <c r="P62" s="7">
        <v>0</v>
      </c>
      <c r="Q62">
        <v>0</v>
      </c>
      <c r="R62" t="s">
        <v>54</v>
      </c>
    </row>
    <row r="63" spans="1:18">
      <c r="A63" t="s">
        <v>55</v>
      </c>
      <c r="B63" t="s">
        <v>30</v>
      </c>
      <c r="C63" s="7">
        <v>27500</v>
      </c>
      <c r="D63" s="7">
        <v>27500</v>
      </c>
      <c r="E63" s="7">
        <v>27500</v>
      </c>
      <c r="F63" s="7">
        <v>27500</v>
      </c>
      <c r="G63" s="7">
        <v>27500</v>
      </c>
      <c r="H63" s="6">
        <v>0</v>
      </c>
      <c r="I63" s="6">
        <v>0</v>
      </c>
      <c r="J63" s="6">
        <v>0</v>
      </c>
      <c r="K63" s="7">
        <v>0</v>
      </c>
      <c r="L63" s="7">
        <v>25000</v>
      </c>
      <c r="M63" s="7">
        <v>71100</v>
      </c>
      <c r="N63" s="7">
        <v>71100</v>
      </c>
      <c r="O63" s="7">
        <v>0</v>
      </c>
      <c r="P63" s="7">
        <v>0</v>
      </c>
      <c r="Q63">
        <v>0</v>
      </c>
      <c r="R63" t="s">
        <v>56</v>
      </c>
    </row>
    <row r="64" spans="1:18">
      <c r="A64" t="s">
        <v>55</v>
      </c>
      <c r="B64" t="s">
        <v>31</v>
      </c>
      <c r="C64" s="7">
        <v>27500</v>
      </c>
      <c r="D64" s="7">
        <v>27500</v>
      </c>
      <c r="E64" s="7">
        <v>27500</v>
      </c>
      <c r="F64" s="7">
        <v>27500</v>
      </c>
      <c r="G64" s="7">
        <v>27500</v>
      </c>
      <c r="H64" s="6">
        <v>0</v>
      </c>
      <c r="I64" s="6">
        <v>0</v>
      </c>
      <c r="J64" s="6">
        <v>0</v>
      </c>
      <c r="K64" s="7">
        <v>0</v>
      </c>
      <c r="L64" s="7">
        <v>25000</v>
      </c>
      <c r="M64" s="7">
        <v>71100</v>
      </c>
      <c r="N64" s="7">
        <v>71100</v>
      </c>
      <c r="O64" s="7">
        <v>0</v>
      </c>
      <c r="P64" s="7">
        <v>0</v>
      </c>
      <c r="Q64">
        <v>0</v>
      </c>
      <c r="R64" t="s">
        <v>56</v>
      </c>
    </row>
    <row r="65" spans="1:18">
      <c r="A65" t="s">
        <v>55</v>
      </c>
      <c r="B65" t="s">
        <v>32</v>
      </c>
      <c r="C65" s="7">
        <v>27500</v>
      </c>
      <c r="D65" s="7">
        <v>27500</v>
      </c>
      <c r="E65" s="7">
        <v>27500</v>
      </c>
      <c r="F65" s="7">
        <v>27500</v>
      </c>
      <c r="G65" s="7">
        <v>27500</v>
      </c>
      <c r="H65" s="6">
        <v>0</v>
      </c>
      <c r="I65" s="6">
        <v>0</v>
      </c>
      <c r="J65" s="6">
        <v>0</v>
      </c>
      <c r="K65" s="7">
        <v>0</v>
      </c>
      <c r="L65" s="7">
        <v>25000</v>
      </c>
      <c r="M65" s="7">
        <v>71100</v>
      </c>
      <c r="N65" s="7">
        <v>71100</v>
      </c>
      <c r="O65" s="7">
        <v>0</v>
      </c>
      <c r="P65" s="7">
        <v>0</v>
      </c>
      <c r="Q65">
        <v>0</v>
      </c>
      <c r="R65" t="s">
        <v>56</v>
      </c>
    </row>
    <row r="66" spans="1:18">
      <c r="A66" t="s">
        <v>55</v>
      </c>
      <c r="B66" t="s">
        <v>33</v>
      </c>
      <c r="C66" s="7">
        <v>27500</v>
      </c>
      <c r="D66" s="7">
        <v>27500</v>
      </c>
      <c r="E66" s="7">
        <v>27500</v>
      </c>
      <c r="F66" s="7">
        <v>27500</v>
      </c>
      <c r="G66" s="7">
        <v>27500</v>
      </c>
      <c r="H66" s="6">
        <v>0</v>
      </c>
      <c r="I66" s="6">
        <v>0</v>
      </c>
      <c r="J66" s="6">
        <v>0</v>
      </c>
      <c r="K66" s="7">
        <v>0</v>
      </c>
      <c r="L66" s="7">
        <v>25000</v>
      </c>
      <c r="M66" s="7">
        <v>71100</v>
      </c>
      <c r="N66" s="7">
        <v>71100</v>
      </c>
      <c r="O66" s="7">
        <v>0</v>
      </c>
      <c r="P66" s="7">
        <v>0</v>
      </c>
      <c r="Q66">
        <v>0</v>
      </c>
      <c r="R66" t="s">
        <v>56</v>
      </c>
    </row>
    <row r="67" spans="1:18">
      <c r="A67" t="s">
        <v>57</v>
      </c>
      <c r="B67" t="s">
        <v>30</v>
      </c>
      <c r="C67" s="7">
        <v>9000</v>
      </c>
      <c r="D67" s="7">
        <v>9000</v>
      </c>
      <c r="E67" s="7">
        <v>9000</v>
      </c>
      <c r="F67" s="7">
        <v>9000</v>
      </c>
      <c r="G67" s="7">
        <v>9000</v>
      </c>
      <c r="H67" s="6">
        <v>0</v>
      </c>
      <c r="I67" s="6">
        <v>0</v>
      </c>
      <c r="J67" s="6">
        <v>0</v>
      </c>
      <c r="K67" s="7">
        <v>0</v>
      </c>
      <c r="L67" s="7">
        <v>25000</v>
      </c>
      <c r="M67" s="7">
        <v>71100</v>
      </c>
      <c r="N67" s="7">
        <v>71100</v>
      </c>
      <c r="O67" s="7">
        <v>0</v>
      </c>
      <c r="P67" s="7">
        <v>0</v>
      </c>
      <c r="Q67">
        <v>0</v>
      </c>
      <c r="R67" t="s">
        <v>58</v>
      </c>
    </row>
    <row r="68" spans="1:18">
      <c r="A68" t="s">
        <v>57</v>
      </c>
      <c r="B68" t="s">
        <v>31</v>
      </c>
      <c r="C68" s="7">
        <v>9000</v>
      </c>
      <c r="D68" s="7">
        <v>9000</v>
      </c>
      <c r="E68" s="7">
        <v>9000</v>
      </c>
      <c r="F68" s="7">
        <v>9000</v>
      </c>
      <c r="G68" s="7">
        <v>9000</v>
      </c>
      <c r="H68" s="6">
        <v>0</v>
      </c>
      <c r="I68" s="6">
        <v>0</v>
      </c>
      <c r="J68" s="6">
        <v>0</v>
      </c>
      <c r="K68" s="7">
        <v>0</v>
      </c>
      <c r="L68" s="7">
        <v>25000</v>
      </c>
      <c r="M68" s="7">
        <v>71100</v>
      </c>
      <c r="N68" s="7">
        <v>71100</v>
      </c>
      <c r="O68" s="7">
        <v>0</v>
      </c>
      <c r="P68" s="7">
        <v>0</v>
      </c>
      <c r="Q68">
        <v>0</v>
      </c>
      <c r="R68" t="s">
        <v>58</v>
      </c>
    </row>
    <row r="69" spans="1:18">
      <c r="A69" t="s">
        <v>57</v>
      </c>
      <c r="B69" t="s">
        <v>32</v>
      </c>
      <c r="C69" s="7">
        <v>9000</v>
      </c>
      <c r="D69" s="7">
        <v>9000</v>
      </c>
      <c r="E69" s="7">
        <v>9000</v>
      </c>
      <c r="F69" s="7">
        <v>9000</v>
      </c>
      <c r="G69" s="7">
        <v>9000</v>
      </c>
      <c r="H69" s="6">
        <v>0</v>
      </c>
      <c r="I69" s="6">
        <v>0</v>
      </c>
      <c r="J69" s="6">
        <v>0</v>
      </c>
      <c r="K69" s="7">
        <v>0</v>
      </c>
      <c r="L69" s="7">
        <v>25000</v>
      </c>
      <c r="M69" s="7">
        <v>71100</v>
      </c>
      <c r="N69" s="7">
        <v>71100</v>
      </c>
      <c r="O69" s="7">
        <v>0</v>
      </c>
      <c r="P69" s="7">
        <v>0</v>
      </c>
      <c r="Q69">
        <v>0</v>
      </c>
      <c r="R69" t="s">
        <v>58</v>
      </c>
    </row>
    <row r="70" spans="1:18">
      <c r="A70" t="s">
        <v>57</v>
      </c>
      <c r="B70" t="s">
        <v>33</v>
      </c>
      <c r="C70" s="7">
        <v>9000</v>
      </c>
      <c r="D70" s="7">
        <v>9000</v>
      </c>
      <c r="E70" s="7">
        <v>9000</v>
      </c>
      <c r="F70" s="7">
        <v>9000</v>
      </c>
      <c r="G70" s="7">
        <v>9000</v>
      </c>
      <c r="H70" s="6">
        <v>0</v>
      </c>
      <c r="I70" s="6">
        <v>0</v>
      </c>
      <c r="J70" s="6">
        <v>0</v>
      </c>
      <c r="K70" s="7">
        <v>0</v>
      </c>
      <c r="L70" s="7">
        <v>25000</v>
      </c>
      <c r="M70" s="7">
        <v>71100</v>
      </c>
      <c r="N70" s="7">
        <v>71100</v>
      </c>
      <c r="O70" s="7">
        <v>0</v>
      </c>
      <c r="P70" s="7">
        <v>0</v>
      </c>
      <c r="Q70">
        <v>0</v>
      </c>
      <c r="R70" t="s">
        <v>58</v>
      </c>
    </row>
    <row r="71" spans="1:18">
      <c r="A71" t="s">
        <v>59</v>
      </c>
      <c r="B71" t="s">
        <v>30</v>
      </c>
      <c r="C71" s="7">
        <v>4500</v>
      </c>
      <c r="D71" s="7">
        <v>4500</v>
      </c>
      <c r="E71" s="7">
        <v>4500</v>
      </c>
      <c r="F71" s="7">
        <v>4500</v>
      </c>
      <c r="G71" s="7">
        <v>4500</v>
      </c>
      <c r="H71" s="6">
        <v>0</v>
      </c>
      <c r="I71" s="6">
        <v>0</v>
      </c>
      <c r="J71" s="6">
        <v>0</v>
      </c>
      <c r="K71" s="7">
        <v>0</v>
      </c>
      <c r="L71" s="7">
        <v>25000</v>
      </c>
      <c r="M71" s="7">
        <v>71100</v>
      </c>
      <c r="N71" s="7">
        <v>71100</v>
      </c>
      <c r="O71" s="7">
        <v>0</v>
      </c>
      <c r="P71" s="7">
        <v>0</v>
      </c>
      <c r="Q71">
        <v>0</v>
      </c>
      <c r="R71" t="s">
        <v>60</v>
      </c>
    </row>
    <row r="72" spans="1:18">
      <c r="A72" t="s">
        <v>59</v>
      </c>
      <c r="B72" t="s">
        <v>31</v>
      </c>
      <c r="C72" s="7">
        <v>4500</v>
      </c>
      <c r="D72" s="7">
        <v>4500</v>
      </c>
      <c r="E72" s="7">
        <v>4500</v>
      </c>
      <c r="F72" s="7">
        <v>4500</v>
      </c>
      <c r="G72" s="7">
        <v>4500</v>
      </c>
      <c r="H72" s="6">
        <v>0</v>
      </c>
      <c r="I72" s="6">
        <v>0</v>
      </c>
      <c r="J72" s="6">
        <v>0</v>
      </c>
      <c r="K72" s="7">
        <v>0</v>
      </c>
      <c r="L72" s="7">
        <v>25000</v>
      </c>
      <c r="M72" s="7">
        <v>71100</v>
      </c>
      <c r="N72" s="7">
        <v>71100</v>
      </c>
      <c r="O72" s="7">
        <v>0</v>
      </c>
      <c r="P72" s="7">
        <v>0</v>
      </c>
      <c r="Q72">
        <v>0</v>
      </c>
      <c r="R72" t="s">
        <v>60</v>
      </c>
    </row>
    <row r="73" spans="1:18">
      <c r="A73" t="s">
        <v>59</v>
      </c>
      <c r="B73" t="s">
        <v>32</v>
      </c>
      <c r="C73" s="7">
        <v>4500</v>
      </c>
      <c r="D73" s="7">
        <v>4500</v>
      </c>
      <c r="E73" s="7">
        <v>4500</v>
      </c>
      <c r="F73" s="7">
        <v>4500</v>
      </c>
      <c r="G73" s="7">
        <v>4500</v>
      </c>
      <c r="H73" s="6">
        <v>0</v>
      </c>
      <c r="I73" s="6">
        <v>0</v>
      </c>
      <c r="J73" s="6">
        <v>0</v>
      </c>
      <c r="K73" s="7">
        <v>0</v>
      </c>
      <c r="L73" s="7">
        <v>25000</v>
      </c>
      <c r="M73" s="7">
        <v>71100</v>
      </c>
      <c r="N73" s="7">
        <v>71100</v>
      </c>
      <c r="O73" s="7">
        <v>0</v>
      </c>
      <c r="P73" s="7">
        <v>0</v>
      </c>
      <c r="Q73">
        <v>0</v>
      </c>
      <c r="R73" t="s">
        <v>60</v>
      </c>
    </row>
    <row r="74" spans="1:18">
      <c r="A74" t="s">
        <v>59</v>
      </c>
      <c r="B74" t="s">
        <v>33</v>
      </c>
      <c r="C74" s="7">
        <v>4500</v>
      </c>
      <c r="D74" s="7">
        <v>4500</v>
      </c>
      <c r="E74" s="7">
        <v>4500</v>
      </c>
      <c r="F74" s="7">
        <v>4500</v>
      </c>
      <c r="G74" s="7">
        <v>4500</v>
      </c>
      <c r="H74" s="6">
        <v>0</v>
      </c>
      <c r="I74" s="6">
        <v>0</v>
      </c>
      <c r="J74" s="6">
        <v>0</v>
      </c>
      <c r="K74" s="7">
        <v>0</v>
      </c>
      <c r="L74" s="7">
        <v>25000</v>
      </c>
      <c r="M74" s="7">
        <v>71100</v>
      </c>
      <c r="N74" s="7">
        <v>71100</v>
      </c>
      <c r="O74" s="7">
        <v>0</v>
      </c>
      <c r="P74" s="7">
        <v>0</v>
      </c>
      <c r="Q74">
        <v>0</v>
      </c>
      <c r="R74" t="s">
        <v>60</v>
      </c>
    </row>
    <row r="75" spans="1:18">
      <c r="A75" t="s">
        <v>61</v>
      </c>
      <c r="B75" t="s">
        <v>30</v>
      </c>
      <c r="C75" s="7">
        <v>74700</v>
      </c>
      <c r="D75" s="7">
        <v>94400</v>
      </c>
      <c r="E75" s="7">
        <v>116500</v>
      </c>
      <c r="F75" s="7">
        <v>138600</v>
      </c>
      <c r="G75" s="7">
        <v>138600</v>
      </c>
      <c r="H75" s="6">
        <v>0</v>
      </c>
      <c r="I75" s="6">
        <v>0</v>
      </c>
      <c r="J75" s="6">
        <v>0</v>
      </c>
      <c r="K75" s="7">
        <v>0</v>
      </c>
      <c r="L75" s="7">
        <v>25000</v>
      </c>
      <c r="M75" s="7">
        <v>87200</v>
      </c>
      <c r="N75" s="7">
        <v>87200</v>
      </c>
      <c r="O75" s="7">
        <v>0</v>
      </c>
      <c r="P75" s="7">
        <v>0</v>
      </c>
      <c r="Q75">
        <v>0</v>
      </c>
      <c r="R75" t="s">
        <v>62</v>
      </c>
    </row>
    <row r="76" spans="1:18">
      <c r="A76" t="s">
        <v>61</v>
      </c>
      <c r="B76" t="s">
        <v>31</v>
      </c>
      <c r="C76" s="7">
        <v>74700</v>
      </c>
      <c r="D76" s="7">
        <v>94400</v>
      </c>
      <c r="E76" s="7">
        <v>116500</v>
      </c>
      <c r="F76" s="7">
        <v>138600</v>
      </c>
      <c r="G76" s="7">
        <v>138600</v>
      </c>
      <c r="H76" s="6">
        <v>0</v>
      </c>
      <c r="I76" s="6">
        <v>0</v>
      </c>
      <c r="J76" s="6">
        <v>0</v>
      </c>
      <c r="K76" s="7">
        <v>0</v>
      </c>
      <c r="L76" s="7">
        <v>25000</v>
      </c>
      <c r="M76" s="7">
        <v>87200</v>
      </c>
      <c r="N76" s="7">
        <v>87200</v>
      </c>
      <c r="O76" s="7">
        <v>0</v>
      </c>
      <c r="P76" s="7">
        <v>0</v>
      </c>
      <c r="Q76">
        <v>0</v>
      </c>
      <c r="R76" t="s">
        <v>62</v>
      </c>
    </row>
    <row r="77" spans="1:18">
      <c r="A77" t="s">
        <v>61</v>
      </c>
      <c r="B77" t="s">
        <v>32</v>
      </c>
      <c r="C77" s="7">
        <v>74700</v>
      </c>
      <c r="D77" s="7">
        <v>94400</v>
      </c>
      <c r="E77" s="7">
        <v>116500</v>
      </c>
      <c r="F77" s="7">
        <v>138600</v>
      </c>
      <c r="G77" s="7">
        <v>138600</v>
      </c>
      <c r="H77" s="6">
        <v>0</v>
      </c>
      <c r="I77" s="6">
        <v>0</v>
      </c>
      <c r="J77" s="6">
        <v>0</v>
      </c>
      <c r="K77" s="7">
        <v>0</v>
      </c>
      <c r="L77" s="7">
        <v>25000</v>
      </c>
      <c r="M77" s="7">
        <v>87200</v>
      </c>
      <c r="N77" s="7">
        <v>87200</v>
      </c>
      <c r="O77" s="7">
        <v>0</v>
      </c>
      <c r="P77" s="7">
        <v>0</v>
      </c>
      <c r="Q77">
        <v>0</v>
      </c>
      <c r="R77" t="s">
        <v>62</v>
      </c>
    </row>
    <row r="78" spans="1:18">
      <c r="A78" t="s">
        <v>61</v>
      </c>
      <c r="B78" t="s">
        <v>33</v>
      </c>
      <c r="C78" s="7">
        <v>74700</v>
      </c>
      <c r="D78" s="7">
        <v>94400</v>
      </c>
      <c r="E78" s="7">
        <v>116500</v>
      </c>
      <c r="F78" s="7">
        <v>138600</v>
      </c>
      <c r="G78" s="7">
        <v>138600</v>
      </c>
      <c r="H78" s="6">
        <v>0</v>
      </c>
      <c r="I78" s="6">
        <v>0</v>
      </c>
      <c r="J78" s="6">
        <v>0</v>
      </c>
      <c r="K78" s="7">
        <v>0</v>
      </c>
      <c r="L78" s="7">
        <v>25000</v>
      </c>
      <c r="M78" s="7">
        <v>87200</v>
      </c>
      <c r="N78" s="7">
        <v>87200</v>
      </c>
      <c r="O78" s="7">
        <v>0</v>
      </c>
      <c r="P78" s="7">
        <v>0</v>
      </c>
      <c r="Q78">
        <v>0</v>
      </c>
      <c r="R78" t="s">
        <v>62</v>
      </c>
    </row>
    <row r="79" spans="1:18">
      <c r="A79" t="s">
        <v>63</v>
      </c>
      <c r="B79" t="s">
        <v>30</v>
      </c>
      <c r="C79" s="7">
        <v>30000</v>
      </c>
      <c r="D79" s="7">
        <v>30000</v>
      </c>
      <c r="E79" s="7">
        <v>30000</v>
      </c>
      <c r="F79" s="7">
        <v>30000</v>
      </c>
      <c r="G79" s="7">
        <v>30000</v>
      </c>
      <c r="H79" s="6">
        <v>0</v>
      </c>
      <c r="I79" s="6">
        <v>0</v>
      </c>
      <c r="J79" s="6">
        <v>0</v>
      </c>
      <c r="K79" s="7">
        <v>0</v>
      </c>
      <c r="L79" s="7">
        <v>25000</v>
      </c>
      <c r="M79" s="7">
        <v>87200</v>
      </c>
      <c r="N79" s="7">
        <v>87200</v>
      </c>
      <c r="O79" s="7">
        <v>0</v>
      </c>
      <c r="P79" s="7">
        <v>0</v>
      </c>
      <c r="Q79">
        <v>0</v>
      </c>
      <c r="R79" t="s">
        <v>56</v>
      </c>
    </row>
    <row r="80" spans="1:18">
      <c r="A80" t="s">
        <v>63</v>
      </c>
      <c r="B80" t="s">
        <v>31</v>
      </c>
      <c r="C80" s="7">
        <v>30000</v>
      </c>
      <c r="D80" s="7">
        <v>30000</v>
      </c>
      <c r="E80" s="7">
        <v>30000</v>
      </c>
      <c r="F80" s="7">
        <v>30000</v>
      </c>
      <c r="G80" s="7">
        <v>30000</v>
      </c>
      <c r="H80" s="6">
        <v>0</v>
      </c>
      <c r="I80" s="6">
        <v>0</v>
      </c>
      <c r="J80" s="6">
        <v>0</v>
      </c>
      <c r="K80" s="7">
        <v>0</v>
      </c>
      <c r="L80" s="7">
        <v>25000</v>
      </c>
      <c r="M80" s="7">
        <v>87200</v>
      </c>
      <c r="N80" s="7">
        <v>87200</v>
      </c>
      <c r="O80" s="7">
        <v>0</v>
      </c>
      <c r="P80" s="7">
        <v>0</v>
      </c>
      <c r="Q80">
        <v>0</v>
      </c>
      <c r="R80" t="s">
        <v>56</v>
      </c>
    </row>
    <row r="81" spans="1:18">
      <c r="A81" t="s">
        <v>63</v>
      </c>
      <c r="B81" t="s">
        <v>32</v>
      </c>
      <c r="C81" s="7">
        <v>30000</v>
      </c>
      <c r="D81" s="7">
        <v>30000</v>
      </c>
      <c r="E81" s="7">
        <v>30000</v>
      </c>
      <c r="F81" s="7">
        <v>30000</v>
      </c>
      <c r="G81" s="7">
        <v>30000</v>
      </c>
      <c r="H81" s="6">
        <v>0</v>
      </c>
      <c r="I81" s="6">
        <v>0</v>
      </c>
      <c r="J81" s="6">
        <v>0</v>
      </c>
      <c r="K81" s="7">
        <v>0</v>
      </c>
      <c r="L81" s="7">
        <v>25000</v>
      </c>
      <c r="M81" s="7">
        <v>87200</v>
      </c>
      <c r="N81" s="7">
        <v>87200</v>
      </c>
      <c r="O81" s="7">
        <v>0</v>
      </c>
      <c r="P81" s="7">
        <v>0</v>
      </c>
      <c r="Q81">
        <v>0</v>
      </c>
      <c r="R81" t="s">
        <v>56</v>
      </c>
    </row>
    <row r="82" spans="1:18">
      <c r="A82" t="s">
        <v>63</v>
      </c>
      <c r="B82" t="s">
        <v>33</v>
      </c>
      <c r="C82" s="7">
        <v>30000</v>
      </c>
      <c r="D82" s="7">
        <v>30000</v>
      </c>
      <c r="E82" s="7">
        <v>30000</v>
      </c>
      <c r="F82" s="7">
        <v>30000</v>
      </c>
      <c r="G82" s="7">
        <v>30000</v>
      </c>
      <c r="H82" s="6">
        <v>0</v>
      </c>
      <c r="I82" s="6">
        <v>0</v>
      </c>
      <c r="J82" s="6">
        <v>0</v>
      </c>
      <c r="K82" s="7">
        <v>0</v>
      </c>
      <c r="L82" s="7">
        <v>25000</v>
      </c>
      <c r="M82" s="7">
        <v>87200</v>
      </c>
      <c r="N82" s="7">
        <v>87200</v>
      </c>
      <c r="O82" s="7">
        <v>0</v>
      </c>
      <c r="P82" s="7">
        <v>0</v>
      </c>
      <c r="Q82">
        <v>0</v>
      </c>
      <c r="R82" t="s">
        <v>56</v>
      </c>
    </row>
    <row r="83" spans="1:18">
      <c r="A83" t="s">
        <v>64</v>
      </c>
      <c r="B83" t="s">
        <v>30</v>
      </c>
      <c r="C83" s="7">
        <v>5000</v>
      </c>
      <c r="D83" s="7">
        <v>5000</v>
      </c>
      <c r="E83" s="7">
        <v>5000</v>
      </c>
      <c r="F83" s="7">
        <v>5000</v>
      </c>
      <c r="G83" s="7">
        <v>5000</v>
      </c>
      <c r="H83" s="6">
        <v>0</v>
      </c>
      <c r="I83" s="6">
        <v>0</v>
      </c>
      <c r="J83" s="6">
        <v>0</v>
      </c>
      <c r="K83" s="7">
        <v>0</v>
      </c>
      <c r="L83" s="7">
        <v>25000</v>
      </c>
      <c r="M83" s="7">
        <v>87200</v>
      </c>
      <c r="N83" s="7">
        <v>87200</v>
      </c>
      <c r="O83" s="7">
        <v>0</v>
      </c>
      <c r="P83" s="7">
        <v>0</v>
      </c>
      <c r="Q83">
        <v>0</v>
      </c>
      <c r="R83" t="s">
        <v>60</v>
      </c>
    </row>
    <row r="84" spans="1:18">
      <c r="A84" t="s">
        <v>64</v>
      </c>
      <c r="B84" t="s">
        <v>31</v>
      </c>
      <c r="C84" s="7">
        <v>5000</v>
      </c>
      <c r="D84" s="7">
        <v>5000</v>
      </c>
      <c r="E84" s="7">
        <v>5000</v>
      </c>
      <c r="F84" s="7">
        <v>5000</v>
      </c>
      <c r="G84" s="7">
        <v>5000</v>
      </c>
      <c r="H84" s="6">
        <v>0</v>
      </c>
      <c r="I84" s="6">
        <v>0</v>
      </c>
      <c r="J84" s="6">
        <v>0</v>
      </c>
      <c r="K84" s="7">
        <v>0</v>
      </c>
      <c r="L84" s="7">
        <v>25000</v>
      </c>
      <c r="M84" s="7">
        <v>87200</v>
      </c>
      <c r="N84" s="7">
        <v>87200</v>
      </c>
      <c r="O84" s="7">
        <v>0</v>
      </c>
      <c r="P84" s="7">
        <v>0</v>
      </c>
      <c r="Q84">
        <v>0</v>
      </c>
      <c r="R84" t="s">
        <v>60</v>
      </c>
    </row>
    <row r="85" spans="1:18">
      <c r="A85" t="s">
        <v>64</v>
      </c>
      <c r="B85" t="s">
        <v>32</v>
      </c>
      <c r="C85" s="7">
        <v>5000</v>
      </c>
      <c r="D85" s="7">
        <v>5000</v>
      </c>
      <c r="E85" s="7">
        <v>5000</v>
      </c>
      <c r="F85" s="7">
        <v>5000</v>
      </c>
      <c r="G85" s="7">
        <v>5000</v>
      </c>
      <c r="H85" s="6">
        <v>0</v>
      </c>
      <c r="I85" s="6">
        <v>0</v>
      </c>
      <c r="J85" s="6">
        <v>0</v>
      </c>
      <c r="K85" s="7">
        <v>0</v>
      </c>
      <c r="L85" s="7">
        <v>25000</v>
      </c>
      <c r="M85" s="7">
        <v>87200</v>
      </c>
      <c r="N85" s="7">
        <v>87200</v>
      </c>
      <c r="O85" s="7">
        <v>0</v>
      </c>
      <c r="P85" s="7">
        <v>0</v>
      </c>
      <c r="Q85">
        <v>0</v>
      </c>
      <c r="R85" t="s">
        <v>60</v>
      </c>
    </row>
    <row r="86" spans="1:18">
      <c r="A86" t="s">
        <v>64</v>
      </c>
      <c r="B86" t="s">
        <v>33</v>
      </c>
      <c r="C86" s="7">
        <v>5000</v>
      </c>
      <c r="D86" s="7">
        <v>5000</v>
      </c>
      <c r="E86" s="7">
        <v>5000</v>
      </c>
      <c r="F86" s="7">
        <v>5000</v>
      </c>
      <c r="G86" s="7">
        <v>5000</v>
      </c>
      <c r="H86" s="6">
        <v>0</v>
      </c>
      <c r="I86" s="6">
        <v>0</v>
      </c>
      <c r="J86" s="6">
        <v>0</v>
      </c>
      <c r="K86" s="7">
        <v>0</v>
      </c>
      <c r="L86" s="7">
        <v>25000</v>
      </c>
      <c r="M86" s="7">
        <v>87200</v>
      </c>
      <c r="N86" s="7">
        <v>87200</v>
      </c>
      <c r="O86" s="7">
        <v>0</v>
      </c>
      <c r="P86" s="7">
        <v>0</v>
      </c>
      <c r="Q86">
        <v>0</v>
      </c>
      <c r="R86" t="s">
        <v>60</v>
      </c>
    </row>
    <row r="87" spans="1:18">
      <c r="A87" t="s">
        <v>65</v>
      </c>
      <c r="B87" t="s">
        <v>30</v>
      </c>
      <c r="C87" s="7">
        <v>10000</v>
      </c>
      <c r="D87" s="7">
        <v>10000</v>
      </c>
      <c r="E87" s="7">
        <v>10000</v>
      </c>
      <c r="F87" s="7">
        <v>10000</v>
      </c>
      <c r="G87" s="7">
        <v>10000</v>
      </c>
      <c r="H87" s="6">
        <v>0</v>
      </c>
      <c r="I87" s="6">
        <v>0</v>
      </c>
      <c r="J87" s="6">
        <v>0</v>
      </c>
      <c r="K87" s="7">
        <v>0</v>
      </c>
      <c r="L87" s="7">
        <v>25000</v>
      </c>
      <c r="M87" s="7">
        <v>87200</v>
      </c>
      <c r="N87" s="7">
        <v>87200</v>
      </c>
      <c r="O87" s="7">
        <v>0</v>
      </c>
      <c r="P87" s="7">
        <v>0</v>
      </c>
      <c r="Q87">
        <v>0</v>
      </c>
      <c r="R87" t="s">
        <v>58</v>
      </c>
    </row>
    <row r="88" spans="1:18">
      <c r="A88" t="s">
        <v>65</v>
      </c>
      <c r="B88" t="s">
        <v>31</v>
      </c>
      <c r="C88" s="7">
        <v>10000</v>
      </c>
      <c r="D88" s="7">
        <v>10000</v>
      </c>
      <c r="E88" s="7">
        <v>10000</v>
      </c>
      <c r="F88" s="7">
        <v>10000</v>
      </c>
      <c r="G88" s="7">
        <v>10000</v>
      </c>
      <c r="H88" s="6">
        <v>0</v>
      </c>
      <c r="I88" s="6">
        <v>0</v>
      </c>
      <c r="J88" s="6">
        <v>0</v>
      </c>
      <c r="K88" s="7">
        <v>0</v>
      </c>
      <c r="L88" s="7">
        <v>25000</v>
      </c>
      <c r="M88" s="7">
        <v>87200</v>
      </c>
      <c r="N88" s="7">
        <v>87200</v>
      </c>
      <c r="O88" s="7">
        <v>0</v>
      </c>
      <c r="P88" s="7">
        <v>0</v>
      </c>
      <c r="Q88">
        <v>0</v>
      </c>
      <c r="R88" t="s">
        <v>58</v>
      </c>
    </row>
    <row r="89" spans="1:18">
      <c r="A89" t="s">
        <v>65</v>
      </c>
      <c r="B89" t="s">
        <v>32</v>
      </c>
      <c r="C89" s="7">
        <v>10000</v>
      </c>
      <c r="D89" s="7">
        <v>10000</v>
      </c>
      <c r="E89" s="7">
        <v>10000</v>
      </c>
      <c r="F89" s="7">
        <v>10000</v>
      </c>
      <c r="G89" s="7">
        <v>10000</v>
      </c>
      <c r="H89" s="6">
        <v>0</v>
      </c>
      <c r="I89" s="6">
        <v>0</v>
      </c>
      <c r="J89" s="6">
        <v>0</v>
      </c>
      <c r="K89" s="7">
        <v>0</v>
      </c>
      <c r="L89" s="7">
        <v>25000</v>
      </c>
      <c r="M89" s="7">
        <v>87200</v>
      </c>
      <c r="N89" s="7">
        <v>87200</v>
      </c>
      <c r="O89" s="7">
        <v>0</v>
      </c>
      <c r="P89" s="7">
        <v>0</v>
      </c>
      <c r="Q89">
        <v>0</v>
      </c>
      <c r="R89" t="s">
        <v>58</v>
      </c>
    </row>
    <row r="90" spans="1:18">
      <c r="A90" t="s">
        <v>65</v>
      </c>
      <c r="B90" t="s">
        <v>33</v>
      </c>
      <c r="C90" s="7">
        <v>10000</v>
      </c>
      <c r="D90" s="7">
        <v>10000</v>
      </c>
      <c r="E90" s="7">
        <v>10000</v>
      </c>
      <c r="F90" s="7">
        <v>10000</v>
      </c>
      <c r="G90" s="7">
        <v>10000</v>
      </c>
      <c r="H90" s="6">
        <v>0</v>
      </c>
      <c r="I90" s="6">
        <v>0</v>
      </c>
      <c r="J90" s="6">
        <v>0</v>
      </c>
      <c r="K90" s="7">
        <v>0</v>
      </c>
      <c r="L90" s="7">
        <v>25000</v>
      </c>
      <c r="M90" s="7">
        <v>87200</v>
      </c>
      <c r="N90" s="7">
        <v>87200</v>
      </c>
      <c r="O90" s="7">
        <v>0</v>
      </c>
      <c r="P90" s="7">
        <v>0</v>
      </c>
      <c r="Q90">
        <v>0</v>
      </c>
      <c r="R90" t="s">
        <v>58</v>
      </c>
    </row>
    <row r="91" spans="1:18">
      <c r="A91" t="s">
        <v>66</v>
      </c>
      <c r="B91" t="s">
        <v>30</v>
      </c>
      <c r="C91" s="7">
        <v>54500</v>
      </c>
      <c r="D91" s="7">
        <v>68900</v>
      </c>
      <c r="E91" s="7">
        <v>85100</v>
      </c>
      <c r="F91" s="7">
        <v>100800</v>
      </c>
      <c r="G91" s="7">
        <v>100800</v>
      </c>
      <c r="H91" s="6">
        <v>0</v>
      </c>
      <c r="I91" s="6">
        <v>0</v>
      </c>
      <c r="J91" s="6">
        <v>0</v>
      </c>
      <c r="K91" s="7">
        <v>0</v>
      </c>
      <c r="L91" s="7">
        <v>25000</v>
      </c>
      <c r="M91" s="7">
        <v>62400</v>
      </c>
      <c r="N91" s="7">
        <v>62400</v>
      </c>
      <c r="O91" s="7">
        <v>0</v>
      </c>
      <c r="P91" s="7">
        <v>0</v>
      </c>
      <c r="Q91">
        <v>0</v>
      </c>
      <c r="R91" t="s">
        <v>67</v>
      </c>
    </row>
    <row r="92" spans="1:18">
      <c r="A92" t="s">
        <v>66</v>
      </c>
      <c r="B92" t="s">
        <v>31</v>
      </c>
      <c r="C92" s="7">
        <v>54500</v>
      </c>
      <c r="D92" s="7">
        <v>68900</v>
      </c>
      <c r="E92" s="7">
        <v>85100</v>
      </c>
      <c r="F92" s="7">
        <v>100800</v>
      </c>
      <c r="G92" s="7">
        <v>100800</v>
      </c>
      <c r="H92" s="6">
        <v>0</v>
      </c>
      <c r="I92" s="6">
        <v>0</v>
      </c>
      <c r="J92" s="6">
        <v>0</v>
      </c>
      <c r="K92" s="7">
        <v>0</v>
      </c>
      <c r="L92" s="7">
        <v>25000</v>
      </c>
      <c r="M92" s="7">
        <v>62400</v>
      </c>
      <c r="N92" s="7">
        <v>62400</v>
      </c>
      <c r="O92" s="7">
        <v>0</v>
      </c>
      <c r="P92" s="7">
        <v>0</v>
      </c>
      <c r="Q92">
        <v>0</v>
      </c>
      <c r="R92" t="s">
        <v>67</v>
      </c>
    </row>
    <row r="93" spans="1:18">
      <c r="A93" t="s">
        <v>66</v>
      </c>
      <c r="B93" t="s">
        <v>32</v>
      </c>
      <c r="C93" s="7">
        <v>54500</v>
      </c>
      <c r="D93" s="7">
        <v>68900</v>
      </c>
      <c r="E93" s="7">
        <v>85100</v>
      </c>
      <c r="F93" s="7">
        <v>100800</v>
      </c>
      <c r="G93" s="7">
        <v>100800</v>
      </c>
      <c r="H93" s="6">
        <v>0</v>
      </c>
      <c r="I93" s="6">
        <v>0</v>
      </c>
      <c r="J93" s="6">
        <v>0</v>
      </c>
      <c r="K93" s="7">
        <v>0</v>
      </c>
      <c r="L93" s="7">
        <v>25000</v>
      </c>
      <c r="M93" s="7">
        <v>62400</v>
      </c>
      <c r="N93" s="7">
        <v>62400</v>
      </c>
      <c r="O93" s="7">
        <v>0</v>
      </c>
      <c r="P93" s="7">
        <v>0</v>
      </c>
      <c r="Q93">
        <v>0</v>
      </c>
      <c r="R93" t="s">
        <v>67</v>
      </c>
    </row>
    <row r="94" spans="1:18">
      <c r="A94" t="s">
        <v>66</v>
      </c>
      <c r="B94" t="s">
        <v>33</v>
      </c>
      <c r="C94" s="7">
        <v>54500</v>
      </c>
      <c r="D94" s="7">
        <v>68900</v>
      </c>
      <c r="E94" s="7">
        <v>85100</v>
      </c>
      <c r="F94" s="7">
        <v>100800</v>
      </c>
      <c r="G94" s="7">
        <v>100800</v>
      </c>
      <c r="H94" s="6">
        <v>0</v>
      </c>
      <c r="I94" s="6">
        <v>0</v>
      </c>
      <c r="J94" s="6">
        <v>0</v>
      </c>
      <c r="K94" s="7">
        <v>0</v>
      </c>
      <c r="L94" s="7">
        <v>25000</v>
      </c>
      <c r="M94" s="7">
        <v>62400</v>
      </c>
      <c r="N94" s="7">
        <v>62400</v>
      </c>
      <c r="O94" s="7">
        <v>0</v>
      </c>
      <c r="P94" s="7">
        <v>0</v>
      </c>
      <c r="Q94">
        <v>0</v>
      </c>
      <c r="R94" t="s">
        <v>67</v>
      </c>
    </row>
    <row r="95" spans="1:18">
      <c r="A95" t="s">
        <v>68</v>
      </c>
      <c r="B95" t="s">
        <v>30</v>
      </c>
      <c r="C95" s="7">
        <v>25000</v>
      </c>
      <c r="D95" s="7">
        <v>25000</v>
      </c>
      <c r="E95" s="7">
        <v>25000</v>
      </c>
      <c r="F95" s="7">
        <v>25000</v>
      </c>
      <c r="G95" s="7">
        <v>25000</v>
      </c>
      <c r="H95" s="6">
        <v>0</v>
      </c>
      <c r="I95" s="6">
        <v>0</v>
      </c>
      <c r="J95" s="6">
        <v>0</v>
      </c>
      <c r="K95" s="7">
        <v>0</v>
      </c>
      <c r="L95" s="7">
        <v>25000</v>
      </c>
      <c r="M95" s="7">
        <v>62400</v>
      </c>
      <c r="N95" s="7">
        <v>62400</v>
      </c>
      <c r="O95" s="7">
        <v>0</v>
      </c>
      <c r="P95" s="7">
        <v>0</v>
      </c>
      <c r="Q95">
        <v>0</v>
      </c>
      <c r="R95" t="s">
        <v>56</v>
      </c>
    </row>
    <row r="96" spans="1:18">
      <c r="A96" t="s">
        <v>68</v>
      </c>
      <c r="B96" t="s">
        <v>31</v>
      </c>
      <c r="C96" s="7">
        <v>25000</v>
      </c>
      <c r="D96" s="7">
        <v>25000</v>
      </c>
      <c r="E96" s="7">
        <v>25000</v>
      </c>
      <c r="F96" s="7">
        <v>25000</v>
      </c>
      <c r="G96" s="7">
        <v>25000</v>
      </c>
      <c r="H96" s="6">
        <v>0</v>
      </c>
      <c r="I96" s="6">
        <v>0</v>
      </c>
      <c r="J96" s="6">
        <v>0</v>
      </c>
      <c r="K96" s="7">
        <v>0</v>
      </c>
      <c r="L96" s="7">
        <v>25000</v>
      </c>
      <c r="M96" s="7">
        <v>62400</v>
      </c>
      <c r="N96" s="7">
        <v>62400</v>
      </c>
      <c r="O96" s="7">
        <v>0</v>
      </c>
      <c r="P96" s="7">
        <v>0</v>
      </c>
      <c r="Q96">
        <v>0</v>
      </c>
      <c r="R96" t="s">
        <v>56</v>
      </c>
    </row>
    <row r="97" spans="1:18">
      <c r="A97" t="s">
        <v>68</v>
      </c>
      <c r="B97" t="s">
        <v>32</v>
      </c>
      <c r="C97" s="7">
        <v>25000</v>
      </c>
      <c r="D97" s="7">
        <v>25000</v>
      </c>
      <c r="E97" s="7">
        <v>25000</v>
      </c>
      <c r="F97" s="7">
        <v>25000</v>
      </c>
      <c r="G97" s="7">
        <v>25000</v>
      </c>
      <c r="H97" s="6">
        <v>0</v>
      </c>
      <c r="I97" s="6">
        <v>0</v>
      </c>
      <c r="J97" s="6">
        <v>0</v>
      </c>
      <c r="K97" s="7">
        <v>0</v>
      </c>
      <c r="L97" s="7">
        <v>25000</v>
      </c>
      <c r="M97" s="7">
        <v>62400</v>
      </c>
      <c r="N97" s="7">
        <v>62400</v>
      </c>
      <c r="O97" s="7">
        <v>0</v>
      </c>
      <c r="P97" s="7">
        <v>0</v>
      </c>
      <c r="Q97">
        <v>0</v>
      </c>
      <c r="R97" t="s">
        <v>56</v>
      </c>
    </row>
    <row r="98" spans="1:18">
      <c r="A98" t="s">
        <v>68</v>
      </c>
      <c r="B98" t="s">
        <v>33</v>
      </c>
      <c r="C98" s="7">
        <v>25000</v>
      </c>
      <c r="D98" s="7">
        <v>25000</v>
      </c>
      <c r="E98" s="7">
        <v>25000</v>
      </c>
      <c r="F98" s="7">
        <v>25000</v>
      </c>
      <c r="G98" s="7">
        <v>25000</v>
      </c>
      <c r="H98" s="6">
        <v>0</v>
      </c>
      <c r="I98" s="6">
        <v>0</v>
      </c>
      <c r="J98" s="6">
        <v>0</v>
      </c>
      <c r="K98" s="7">
        <v>0</v>
      </c>
      <c r="L98" s="7">
        <v>25000</v>
      </c>
      <c r="M98" s="7">
        <v>62400</v>
      </c>
      <c r="N98" s="7">
        <v>62400</v>
      </c>
      <c r="O98" s="7">
        <v>0</v>
      </c>
      <c r="P98" s="7">
        <v>0</v>
      </c>
      <c r="Q98">
        <v>0</v>
      </c>
      <c r="R98" t="s">
        <v>56</v>
      </c>
    </row>
    <row r="99" spans="1:18">
      <c r="A99" t="s">
        <v>69</v>
      </c>
      <c r="B99" t="s">
        <v>30</v>
      </c>
      <c r="C99" s="7">
        <v>4000</v>
      </c>
      <c r="D99" s="7">
        <v>4000</v>
      </c>
      <c r="E99" s="7">
        <v>4000</v>
      </c>
      <c r="F99" s="7">
        <v>4000</v>
      </c>
      <c r="G99" s="7">
        <v>4000</v>
      </c>
      <c r="H99" s="6">
        <v>0</v>
      </c>
      <c r="I99" s="6">
        <v>0</v>
      </c>
      <c r="J99" s="6">
        <v>0</v>
      </c>
      <c r="K99" s="7">
        <v>0</v>
      </c>
      <c r="L99" s="7">
        <v>25000</v>
      </c>
      <c r="M99" s="7">
        <v>62400</v>
      </c>
      <c r="N99" s="7">
        <v>62400</v>
      </c>
      <c r="O99" s="7">
        <v>0</v>
      </c>
      <c r="P99" s="7">
        <v>0</v>
      </c>
      <c r="Q99">
        <v>0</v>
      </c>
      <c r="R99" t="s">
        <v>60</v>
      </c>
    </row>
    <row r="100" spans="1:18">
      <c r="A100" t="s">
        <v>69</v>
      </c>
      <c r="B100" t="s">
        <v>31</v>
      </c>
      <c r="C100" s="7">
        <v>4000</v>
      </c>
      <c r="D100" s="7">
        <v>4000</v>
      </c>
      <c r="E100" s="7">
        <v>4000</v>
      </c>
      <c r="F100" s="7">
        <v>4000</v>
      </c>
      <c r="G100" s="7">
        <v>4000</v>
      </c>
      <c r="H100" s="6">
        <v>0</v>
      </c>
      <c r="I100" s="6">
        <v>0</v>
      </c>
      <c r="J100" s="6">
        <v>0</v>
      </c>
      <c r="K100" s="7">
        <v>0</v>
      </c>
      <c r="L100" s="7">
        <v>25000</v>
      </c>
      <c r="M100" s="7">
        <v>62400</v>
      </c>
      <c r="N100" s="7">
        <v>62400</v>
      </c>
      <c r="O100" s="7">
        <v>0</v>
      </c>
      <c r="P100" s="7">
        <v>0</v>
      </c>
      <c r="Q100">
        <v>0</v>
      </c>
      <c r="R100" t="s">
        <v>60</v>
      </c>
    </row>
    <row r="101" spans="1:18">
      <c r="A101" t="s">
        <v>69</v>
      </c>
      <c r="B101" t="s">
        <v>32</v>
      </c>
      <c r="C101" s="7">
        <v>4000</v>
      </c>
      <c r="D101" s="7">
        <v>4000</v>
      </c>
      <c r="E101" s="7">
        <v>4000</v>
      </c>
      <c r="F101" s="7">
        <v>4000</v>
      </c>
      <c r="G101" s="7">
        <v>4000</v>
      </c>
      <c r="H101" s="6">
        <v>0</v>
      </c>
      <c r="I101" s="6">
        <v>0</v>
      </c>
      <c r="J101" s="6">
        <v>0</v>
      </c>
      <c r="K101" s="7">
        <v>0</v>
      </c>
      <c r="L101" s="7">
        <v>25000</v>
      </c>
      <c r="M101" s="7">
        <v>62400</v>
      </c>
      <c r="N101" s="7">
        <v>62400</v>
      </c>
      <c r="O101" s="7">
        <v>0</v>
      </c>
      <c r="P101" s="7">
        <v>0</v>
      </c>
      <c r="Q101">
        <v>0</v>
      </c>
      <c r="R101" t="s">
        <v>60</v>
      </c>
    </row>
    <row r="102" spans="1:18">
      <c r="A102" t="s">
        <v>69</v>
      </c>
      <c r="B102" t="s">
        <v>33</v>
      </c>
      <c r="C102" s="7">
        <v>4000</v>
      </c>
      <c r="D102" s="7">
        <v>4000</v>
      </c>
      <c r="E102" s="7">
        <v>4000</v>
      </c>
      <c r="F102" s="7">
        <v>4000</v>
      </c>
      <c r="G102" s="7">
        <v>4000</v>
      </c>
      <c r="H102" s="6">
        <v>0</v>
      </c>
      <c r="I102" s="6">
        <v>0</v>
      </c>
      <c r="J102" s="6">
        <v>0</v>
      </c>
      <c r="K102" s="7">
        <v>0</v>
      </c>
      <c r="L102" s="7">
        <v>25000</v>
      </c>
      <c r="M102" s="7">
        <v>62400</v>
      </c>
      <c r="N102" s="7">
        <v>62400</v>
      </c>
      <c r="O102" s="7">
        <v>0</v>
      </c>
      <c r="P102" s="7">
        <v>0</v>
      </c>
      <c r="Q102">
        <v>0</v>
      </c>
      <c r="R102" t="s">
        <v>60</v>
      </c>
    </row>
    <row r="103" spans="1:18">
      <c r="A103" t="s">
        <v>70</v>
      </c>
      <c r="B103" t="s">
        <v>30</v>
      </c>
      <c r="C103" s="7">
        <v>8000</v>
      </c>
      <c r="D103" s="7">
        <v>8000</v>
      </c>
      <c r="E103" s="7">
        <v>8000</v>
      </c>
      <c r="F103" s="7">
        <v>8000</v>
      </c>
      <c r="G103" s="7">
        <v>8000</v>
      </c>
      <c r="H103" s="6">
        <v>0</v>
      </c>
      <c r="I103" s="6">
        <v>0</v>
      </c>
      <c r="J103" s="6">
        <v>0</v>
      </c>
      <c r="K103" s="7">
        <v>0</v>
      </c>
      <c r="L103" s="7">
        <v>25000</v>
      </c>
      <c r="M103" s="7">
        <v>62400</v>
      </c>
      <c r="N103" s="7">
        <v>62400</v>
      </c>
      <c r="O103" s="7">
        <v>0</v>
      </c>
      <c r="P103" s="7">
        <v>0</v>
      </c>
      <c r="Q103">
        <v>0</v>
      </c>
      <c r="R103" t="s">
        <v>58</v>
      </c>
    </row>
    <row r="104" spans="1:18">
      <c r="A104" t="s">
        <v>70</v>
      </c>
      <c r="B104" t="s">
        <v>31</v>
      </c>
      <c r="C104" s="7">
        <v>8000</v>
      </c>
      <c r="D104" s="7">
        <v>8000</v>
      </c>
      <c r="E104" s="7">
        <v>8000</v>
      </c>
      <c r="F104" s="7">
        <v>8000</v>
      </c>
      <c r="G104" s="7">
        <v>8000</v>
      </c>
      <c r="H104" s="6">
        <v>0</v>
      </c>
      <c r="I104" s="6">
        <v>0</v>
      </c>
      <c r="J104" s="6">
        <v>0</v>
      </c>
      <c r="K104" s="7">
        <v>0</v>
      </c>
      <c r="L104" s="7">
        <v>25000</v>
      </c>
      <c r="M104" s="7">
        <v>62400</v>
      </c>
      <c r="N104" s="7">
        <v>62400</v>
      </c>
      <c r="O104" s="7">
        <v>0</v>
      </c>
      <c r="P104" s="7">
        <v>0</v>
      </c>
      <c r="Q104">
        <v>0</v>
      </c>
      <c r="R104" t="s">
        <v>58</v>
      </c>
    </row>
    <row r="105" spans="1:18">
      <c r="A105" t="s">
        <v>70</v>
      </c>
      <c r="B105" t="s">
        <v>32</v>
      </c>
      <c r="C105" s="7">
        <v>8000</v>
      </c>
      <c r="D105" s="7">
        <v>8000</v>
      </c>
      <c r="E105" s="7">
        <v>8000</v>
      </c>
      <c r="F105" s="7">
        <v>8000</v>
      </c>
      <c r="G105" s="7">
        <v>8000</v>
      </c>
      <c r="H105" s="6">
        <v>0</v>
      </c>
      <c r="I105" s="6">
        <v>0</v>
      </c>
      <c r="J105" s="6">
        <v>0</v>
      </c>
      <c r="K105" s="7">
        <v>0</v>
      </c>
      <c r="L105" s="7">
        <v>25000</v>
      </c>
      <c r="M105" s="7">
        <v>62400</v>
      </c>
      <c r="N105" s="7">
        <v>62400</v>
      </c>
      <c r="O105" s="7">
        <v>0</v>
      </c>
      <c r="P105" s="7">
        <v>0</v>
      </c>
      <c r="Q105">
        <v>0</v>
      </c>
      <c r="R105" t="s">
        <v>58</v>
      </c>
    </row>
    <row r="106" spans="1:18">
      <c r="A106" t="s">
        <v>70</v>
      </c>
      <c r="B106" t="s">
        <v>33</v>
      </c>
      <c r="C106" s="7">
        <v>8000</v>
      </c>
      <c r="D106" s="7">
        <v>8000</v>
      </c>
      <c r="E106" s="7">
        <v>8000</v>
      </c>
      <c r="F106" s="7">
        <v>8000</v>
      </c>
      <c r="G106" s="7">
        <v>8000</v>
      </c>
      <c r="H106" s="6">
        <v>0</v>
      </c>
      <c r="I106" s="6">
        <v>0</v>
      </c>
      <c r="J106" s="6">
        <v>0</v>
      </c>
      <c r="K106" s="7">
        <v>0</v>
      </c>
      <c r="L106" s="7">
        <v>25000</v>
      </c>
      <c r="M106" s="7">
        <v>62400</v>
      </c>
      <c r="N106" s="7">
        <v>62400</v>
      </c>
      <c r="O106" s="7">
        <v>0</v>
      </c>
      <c r="P106" s="7">
        <v>0</v>
      </c>
      <c r="Q106">
        <v>0</v>
      </c>
      <c r="R106" t="s">
        <v>58</v>
      </c>
    </row>
    <row r="107" spans="1:18" ht="10.9" thickBot="1"/>
    <row r="108" spans="1:18" ht="10.9" thickTop="1">
      <c r="A108" s="3" t="s">
        <v>71</v>
      </c>
      <c r="C108" s="33" t="s">
        <v>9</v>
      </c>
      <c r="D108" s="33" t="s">
        <v>10</v>
      </c>
      <c r="E108" s="33" t="s">
        <v>10</v>
      </c>
      <c r="F108" s="33" t="s">
        <v>10</v>
      </c>
      <c r="G108" s="33" t="s">
        <v>10</v>
      </c>
      <c r="H108" s="33" t="s">
        <v>11</v>
      </c>
      <c r="I108" s="33" t="s">
        <v>10</v>
      </c>
      <c r="J108" s="33" t="s">
        <v>10</v>
      </c>
      <c r="K108" s="33" t="s">
        <v>12</v>
      </c>
      <c r="L108" s="33" t="s">
        <v>10</v>
      </c>
      <c r="M108" s="33" t="s">
        <v>10</v>
      </c>
      <c r="N108" s="33" t="s">
        <v>10</v>
      </c>
      <c r="O108" s="33" t="s">
        <v>10</v>
      </c>
    </row>
    <row r="109" spans="1:18">
      <c r="A109" s="4" t="s">
        <v>13</v>
      </c>
      <c r="B109" s="4" t="s">
        <v>14</v>
      </c>
      <c r="C109" s="4" t="s">
        <v>15</v>
      </c>
      <c r="D109" s="4" t="s">
        <v>16</v>
      </c>
      <c r="E109" s="4" t="s">
        <v>17</v>
      </c>
      <c r="F109" s="4" t="s">
        <v>18</v>
      </c>
      <c r="G109" s="4" t="s">
        <v>19</v>
      </c>
      <c r="H109" s="4" t="s">
        <v>20</v>
      </c>
      <c r="I109" s="4" t="s">
        <v>21</v>
      </c>
      <c r="J109" s="4" t="s">
        <v>22</v>
      </c>
      <c r="K109" s="4" t="s">
        <v>20</v>
      </c>
      <c r="L109" s="4" t="s">
        <v>21</v>
      </c>
      <c r="M109" s="4" t="s">
        <v>23</v>
      </c>
      <c r="N109" s="4" t="s">
        <v>24</v>
      </c>
      <c r="O109" s="4" t="s">
        <v>25</v>
      </c>
      <c r="P109" s="4" t="s">
        <v>26</v>
      </c>
      <c r="Q109" s="4" t="s">
        <v>27</v>
      </c>
      <c r="R109" s="4" t="s">
        <v>28</v>
      </c>
    </row>
    <row r="110" spans="1:18">
      <c r="A110" t="s">
        <v>72</v>
      </c>
      <c r="B110" t="s">
        <v>30</v>
      </c>
      <c r="C110" s="7">
        <v>5100</v>
      </c>
      <c r="D110" s="7">
        <v>5100</v>
      </c>
      <c r="E110" s="7">
        <v>5100</v>
      </c>
      <c r="F110" s="7">
        <v>5100</v>
      </c>
      <c r="G110" s="7">
        <v>5100</v>
      </c>
      <c r="H110" s="6">
        <v>0</v>
      </c>
      <c r="I110" s="6">
        <v>0</v>
      </c>
      <c r="J110" s="6">
        <v>0</v>
      </c>
      <c r="K110" s="7">
        <v>0</v>
      </c>
      <c r="L110" s="7">
        <v>0</v>
      </c>
      <c r="M110" s="7">
        <v>30900</v>
      </c>
      <c r="N110" s="7">
        <v>33000</v>
      </c>
      <c r="O110" s="7">
        <v>25300</v>
      </c>
      <c r="P110" s="7">
        <v>0</v>
      </c>
      <c r="Q110">
        <v>12</v>
      </c>
      <c r="R110" t="s">
        <v>10</v>
      </c>
    </row>
    <row r="111" spans="1:18">
      <c r="A111" t="s">
        <v>72</v>
      </c>
      <c r="B111" t="s">
        <v>31</v>
      </c>
      <c r="C111" s="7">
        <v>12300</v>
      </c>
      <c r="D111" s="7">
        <v>13700</v>
      </c>
      <c r="E111" s="7">
        <v>15100</v>
      </c>
      <c r="F111" s="7">
        <v>16900</v>
      </c>
      <c r="G111" s="7">
        <v>19800</v>
      </c>
      <c r="H111" s="6">
        <v>0</v>
      </c>
      <c r="I111" s="6">
        <v>0</v>
      </c>
      <c r="J111" s="6">
        <v>0</v>
      </c>
      <c r="K111" s="7">
        <v>0</v>
      </c>
      <c r="L111" s="7">
        <v>0</v>
      </c>
      <c r="M111" s="7">
        <v>30900</v>
      </c>
      <c r="N111" s="7">
        <v>33000</v>
      </c>
      <c r="O111" s="7">
        <v>25300</v>
      </c>
      <c r="P111" s="7">
        <v>0</v>
      </c>
      <c r="Q111">
        <v>12</v>
      </c>
      <c r="R111" t="s">
        <v>10</v>
      </c>
    </row>
    <row r="112" spans="1:18">
      <c r="A112" t="s">
        <v>72</v>
      </c>
      <c r="B112" t="s">
        <v>32</v>
      </c>
      <c r="C112" s="7">
        <v>16800</v>
      </c>
      <c r="D112" s="7">
        <v>18100</v>
      </c>
      <c r="E112" s="7">
        <v>32600</v>
      </c>
      <c r="F112" s="7">
        <v>39000</v>
      </c>
      <c r="G112" s="7">
        <v>49500</v>
      </c>
      <c r="H112" s="6">
        <v>0</v>
      </c>
      <c r="I112" s="6">
        <v>0</v>
      </c>
      <c r="J112" s="6">
        <v>0</v>
      </c>
      <c r="K112" s="7">
        <v>0</v>
      </c>
      <c r="L112" s="7">
        <v>0</v>
      </c>
      <c r="M112" s="7">
        <v>30900</v>
      </c>
      <c r="N112" s="7">
        <v>33000</v>
      </c>
      <c r="O112" s="7">
        <v>25300</v>
      </c>
      <c r="P112" s="7">
        <v>0</v>
      </c>
      <c r="Q112">
        <v>12</v>
      </c>
      <c r="R112" t="s">
        <v>10</v>
      </c>
    </row>
    <row r="113" spans="1:18">
      <c r="A113" t="s">
        <v>72</v>
      </c>
      <c r="B113" t="s">
        <v>33</v>
      </c>
      <c r="C113" s="7">
        <v>18900</v>
      </c>
      <c r="D113" s="7">
        <v>31300</v>
      </c>
      <c r="E113" s="7">
        <v>34500</v>
      </c>
      <c r="F113" s="7">
        <v>41500</v>
      </c>
      <c r="G113" s="7">
        <v>53900</v>
      </c>
      <c r="H113" s="6">
        <v>0</v>
      </c>
      <c r="I113" s="6">
        <v>0</v>
      </c>
      <c r="J113" s="6">
        <v>0</v>
      </c>
      <c r="K113" s="7">
        <v>0</v>
      </c>
      <c r="L113" s="7">
        <v>0</v>
      </c>
      <c r="M113" s="7">
        <v>30900</v>
      </c>
      <c r="N113" s="7">
        <v>33000</v>
      </c>
      <c r="O113" s="7">
        <v>25300</v>
      </c>
      <c r="P113" s="7">
        <v>0</v>
      </c>
      <c r="Q113">
        <v>12</v>
      </c>
      <c r="R113" t="s">
        <v>10</v>
      </c>
    </row>
    <row r="114" spans="1:18">
      <c r="A114" t="s">
        <v>73</v>
      </c>
      <c r="B114" t="s">
        <v>30</v>
      </c>
      <c r="C114" s="7">
        <v>5100</v>
      </c>
      <c r="D114" s="7">
        <v>5100</v>
      </c>
      <c r="E114" s="7">
        <v>5100</v>
      </c>
      <c r="F114" s="7">
        <v>5100</v>
      </c>
      <c r="G114" s="7">
        <v>5100</v>
      </c>
      <c r="H114" s="6">
        <v>0</v>
      </c>
      <c r="I114" s="6">
        <v>0</v>
      </c>
      <c r="J114" s="6">
        <v>0</v>
      </c>
      <c r="K114" s="7">
        <v>0</v>
      </c>
      <c r="L114" s="7">
        <v>0</v>
      </c>
      <c r="M114" s="7">
        <v>30900</v>
      </c>
      <c r="N114" s="7">
        <v>33000</v>
      </c>
      <c r="O114" s="7">
        <v>25300</v>
      </c>
      <c r="P114" s="7">
        <v>0</v>
      </c>
      <c r="Q114">
        <v>12</v>
      </c>
      <c r="R114" t="s">
        <v>10</v>
      </c>
    </row>
    <row r="115" spans="1:18">
      <c r="A115" t="s">
        <v>73</v>
      </c>
      <c r="B115" t="s">
        <v>31</v>
      </c>
      <c r="C115" s="7">
        <v>11800</v>
      </c>
      <c r="D115" s="7">
        <v>13100</v>
      </c>
      <c r="E115" s="7">
        <v>14500</v>
      </c>
      <c r="F115" s="7">
        <v>16200</v>
      </c>
      <c r="G115" s="7">
        <v>16200</v>
      </c>
      <c r="H115" s="6">
        <v>0</v>
      </c>
      <c r="I115" s="6">
        <v>0</v>
      </c>
      <c r="J115" s="6">
        <v>0</v>
      </c>
      <c r="K115" s="7">
        <v>0</v>
      </c>
      <c r="L115" s="7">
        <v>0</v>
      </c>
      <c r="M115" s="7">
        <v>30900</v>
      </c>
      <c r="N115" s="7">
        <v>33000</v>
      </c>
      <c r="O115" s="7">
        <v>25300</v>
      </c>
      <c r="P115" s="7">
        <v>0</v>
      </c>
      <c r="Q115">
        <v>12</v>
      </c>
      <c r="R115" t="s">
        <v>10</v>
      </c>
    </row>
    <row r="116" spans="1:18">
      <c r="A116" t="s">
        <v>73</v>
      </c>
      <c r="B116" t="s">
        <v>32</v>
      </c>
      <c r="C116" s="7">
        <v>17500</v>
      </c>
      <c r="D116" s="7">
        <v>26300</v>
      </c>
      <c r="E116" s="7">
        <v>30000</v>
      </c>
      <c r="F116" s="7">
        <v>38200</v>
      </c>
      <c r="G116" s="7">
        <v>38200</v>
      </c>
      <c r="H116" s="6">
        <v>0</v>
      </c>
      <c r="I116" s="6">
        <v>0</v>
      </c>
      <c r="J116" s="6">
        <v>0</v>
      </c>
      <c r="K116" s="7">
        <v>0</v>
      </c>
      <c r="L116" s="7">
        <v>0</v>
      </c>
      <c r="M116" s="7">
        <v>30900</v>
      </c>
      <c r="N116" s="7">
        <v>33000</v>
      </c>
      <c r="O116" s="7">
        <v>25300</v>
      </c>
      <c r="P116" s="7">
        <v>0</v>
      </c>
      <c r="Q116">
        <v>12</v>
      </c>
      <c r="R116" t="s">
        <v>10</v>
      </c>
    </row>
    <row r="117" spans="1:18">
      <c r="A117" t="s">
        <v>73</v>
      </c>
      <c r="B117" t="s">
        <v>33</v>
      </c>
      <c r="C117" s="7">
        <v>20100</v>
      </c>
      <c r="D117" s="7">
        <v>28500</v>
      </c>
      <c r="E117" s="7">
        <v>32300</v>
      </c>
      <c r="F117" s="7">
        <v>40700</v>
      </c>
      <c r="G117" s="7">
        <v>40700</v>
      </c>
      <c r="H117" s="6">
        <v>0</v>
      </c>
      <c r="I117" s="6">
        <v>0</v>
      </c>
      <c r="J117" s="6">
        <v>0</v>
      </c>
      <c r="K117" s="7">
        <v>0</v>
      </c>
      <c r="L117" s="7">
        <v>0</v>
      </c>
      <c r="M117" s="7">
        <v>30900</v>
      </c>
      <c r="N117" s="7">
        <v>33000</v>
      </c>
      <c r="O117" s="7">
        <v>25300</v>
      </c>
      <c r="P117" s="7">
        <v>0</v>
      </c>
      <c r="Q117">
        <v>12</v>
      </c>
      <c r="R117" t="s">
        <v>10</v>
      </c>
    </row>
    <row r="118" spans="1:18">
      <c r="A118" t="s">
        <v>37</v>
      </c>
      <c r="B118" t="s">
        <v>30</v>
      </c>
      <c r="C118" s="7">
        <v>5100</v>
      </c>
      <c r="D118" s="7">
        <v>5100</v>
      </c>
      <c r="E118" s="7">
        <v>5100</v>
      </c>
      <c r="F118" s="7">
        <v>5100</v>
      </c>
      <c r="G118" s="7">
        <v>5100</v>
      </c>
      <c r="H118" s="6">
        <v>0</v>
      </c>
      <c r="I118" s="6">
        <v>0</v>
      </c>
      <c r="J118" s="6">
        <v>0</v>
      </c>
      <c r="K118" s="7">
        <v>0</v>
      </c>
      <c r="L118" s="7">
        <v>0</v>
      </c>
      <c r="M118" s="7">
        <v>30900</v>
      </c>
      <c r="N118" s="7">
        <v>33000</v>
      </c>
      <c r="O118" s="7">
        <v>25300</v>
      </c>
      <c r="P118" s="7">
        <v>0</v>
      </c>
      <c r="Q118">
        <v>12</v>
      </c>
      <c r="R118" t="s">
        <v>10</v>
      </c>
    </row>
    <row r="119" spans="1:18">
      <c r="A119" t="s">
        <v>37</v>
      </c>
      <c r="B119" t="s">
        <v>31</v>
      </c>
      <c r="C119" s="7">
        <v>12300</v>
      </c>
      <c r="D119" s="7">
        <v>13700</v>
      </c>
      <c r="E119" s="7">
        <v>15100</v>
      </c>
      <c r="F119" s="7">
        <v>16900</v>
      </c>
      <c r="G119" s="7">
        <v>19800</v>
      </c>
      <c r="H119" s="6">
        <v>0</v>
      </c>
      <c r="I119" s="6">
        <v>0</v>
      </c>
      <c r="J119" s="6">
        <v>0</v>
      </c>
      <c r="K119" s="7">
        <v>0</v>
      </c>
      <c r="L119" s="7">
        <v>0</v>
      </c>
      <c r="M119" s="7">
        <v>30900</v>
      </c>
      <c r="N119" s="7">
        <v>33000</v>
      </c>
      <c r="O119" s="7">
        <v>25300</v>
      </c>
      <c r="P119" s="7">
        <v>0</v>
      </c>
      <c r="Q119">
        <v>12</v>
      </c>
      <c r="R119" t="s">
        <v>10</v>
      </c>
    </row>
    <row r="120" spans="1:18">
      <c r="A120" t="s">
        <v>37</v>
      </c>
      <c r="B120" t="s">
        <v>32</v>
      </c>
      <c r="C120" s="7">
        <v>16800</v>
      </c>
      <c r="D120" s="7">
        <v>18100</v>
      </c>
      <c r="E120" s="7">
        <v>32600</v>
      </c>
      <c r="F120" s="7">
        <v>39000</v>
      </c>
      <c r="G120" s="7">
        <v>49500</v>
      </c>
      <c r="H120" s="6">
        <v>0</v>
      </c>
      <c r="I120" s="6">
        <v>0</v>
      </c>
      <c r="J120" s="6">
        <v>0</v>
      </c>
      <c r="K120" s="7">
        <v>0</v>
      </c>
      <c r="L120" s="7">
        <v>0</v>
      </c>
      <c r="M120" s="7">
        <v>30900</v>
      </c>
      <c r="N120" s="7">
        <v>33000</v>
      </c>
      <c r="O120" s="7">
        <v>25300</v>
      </c>
      <c r="P120" s="7">
        <v>0</v>
      </c>
      <c r="Q120">
        <v>12</v>
      </c>
      <c r="R120" t="s">
        <v>10</v>
      </c>
    </row>
    <row r="121" spans="1:18">
      <c r="A121" t="s">
        <v>37</v>
      </c>
      <c r="B121" t="s">
        <v>33</v>
      </c>
      <c r="C121" s="7">
        <v>18900</v>
      </c>
      <c r="D121" s="7">
        <v>31300</v>
      </c>
      <c r="E121" s="7">
        <v>34500</v>
      </c>
      <c r="F121" s="7">
        <v>41500</v>
      </c>
      <c r="G121" s="7">
        <v>53900</v>
      </c>
      <c r="H121" s="6">
        <v>0</v>
      </c>
      <c r="I121" s="6">
        <v>0</v>
      </c>
      <c r="J121" s="6">
        <v>0</v>
      </c>
      <c r="K121" s="7">
        <v>0</v>
      </c>
      <c r="L121" s="7">
        <v>0</v>
      </c>
      <c r="M121" s="7">
        <v>30900</v>
      </c>
      <c r="N121" s="7">
        <v>33000</v>
      </c>
      <c r="O121" s="7">
        <v>25300</v>
      </c>
      <c r="P121" s="7">
        <v>0</v>
      </c>
      <c r="Q121">
        <v>12</v>
      </c>
      <c r="R121" t="s">
        <v>10</v>
      </c>
    </row>
    <row r="122" spans="1:18">
      <c r="A122" t="s">
        <v>74</v>
      </c>
      <c r="B122" t="s">
        <v>30</v>
      </c>
      <c r="C122" s="7">
        <v>5100</v>
      </c>
      <c r="D122" s="7">
        <v>5100</v>
      </c>
      <c r="E122" s="7">
        <v>5100</v>
      </c>
      <c r="F122" s="7">
        <v>5100</v>
      </c>
      <c r="G122" s="7">
        <v>5100</v>
      </c>
      <c r="H122" s="6">
        <v>0</v>
      </c>
      <c r="I122" s="6">
        <v>0</v>
      </c>
      <c r="J122" s="6">
        <v>0</v>
      </c>
      <c r="K122" s="7">
        <v>0</v>
      </c>
      <c r="L122" s="7">
        <v>0</v>
      </c>
      <c r="M122" s="7">
        <v>30900</v>
      </c>
      <c r="N122" s="7">
        <v>33000</v>
      </c>
      <c r="O122" s="7">
        <v>25300</v>
      </c>
      <c r="P122" s="7">
        <v>0</v>
      </c>
      <c r="Q122">
        <v>12</v>
      </c>
      <c r="R122" t="s">
        <v>10</v>
      </c>
    </row>
    <row r="123" spans="1:18">
      <c r="A123" t="s">
        <v>74</v>
      </c>
      <c r="B123" t="s">
        <v>31</v>
      </c>
      <c r="C123" s="7">
        <v>11800</v>
      </c>
      <c r="D123" s="7">
        <v>13100</v>
      </c>
      <c r="E123" s="7">
        <v>14500</v>
      </c>
      <c r="F123" s="7">
        <v>16200</v>
      </c>
      <c r="G123" s="7">
        <v>16200</v>
      </c>
      <c r="H123" s="6">
        <v>0</v>
      </c>
      <c r="I123" s="6">
        <v>0</v>
      </c>
      <c r="J123" s="6">
        <v>0</v>
      </c>
      <c r="K123" s="7">
        <v>0</v>
      </c>
      <c r="L123" s="7">
        <v>0</v>
      </c>
      <c r="M123" s="7">
        <v>30900</v>
      </c>
      <c r="N123" s="7">
        <v>33000</v>
      </c>
      <c r="O123" s="7">
        <v>25300</v>
      </c>
      <c r="P123" s="7">
        <v>0</v>
      </c>
      <c r="Q123">
        <v>12</v>
      </c>
      <c r="R123" t="s">
        <v>10</v>
      </c>
    </row>
    <row r="124" spans="1:18">
      <c r="A124" t="s">
        <v>74</v>
      </c>
      <c r="B124" t="s">
        <v>32</v>
      </c>
      <c r="C124" s="7">
        <v>17500</v>
      </c>
      <c r="D124" s="7">
        <v>26300</v>
      </c>
      <c r="E124" s="7">
        <v>30000</v>
      </c>
      <c r="F124" s="7">
        <v>38200</v>
      </c>
      <c r="G124" s="7">
        <v>38200</v>
      </c>
      <c r="H124" s="6">
        <v>0</v>
      </c>
      <c r="I124" s="6">
        <v>0</v>
      </c>
      <c r="J124" s="6">
        <v>0</v>
      </c>
      <c r="K124" s="7">
        <v>0</v>
      </c>
      <c r="L124" s="7">
        <v>0</v>
      </c>
      <c r="M124" s="7">
        <v>30900</v>
      </c>
      <c r="N124" s="7">
        <v>33000</v>
      </c>
      <c r="O124" s="7">
        <v>25300</v>
      </c>
      <c r="P124" s="7">
        <v>0</v>
      </c>
      <c r="Q124">
        <v>12</v>
      </c>
      <c r="R124" t="s">
        <v>10</v>
      </c>
    </row>
    <row r="125" spans="1:18">
      <c r="A125" t="s">
        <v>74</v>
      </c>
      <c r="B125" t="s">
        <v>33</v>
      </c>
      <c r="C125" s="7">
        <v>20100</v>
      </c>
      <c r="D125" s="7">
        <v>28500</v>
      </c>
      <c r="E125" s="7">
        <v>32300</v>
      </c>
      <c r="F125" s="7">
        <v>40700</v>
      </c>
      <c r="G125" s="7">
        <v>40700</v>
      </c>
      <c r="H125" s="6">
        <v>0</v>
      </c>
      <c r="I125" s="6">
        <v>0</v>
      </c>
      <c r="J125" s="6">
        <v>0</v>
      </c>
      <c r="K125" s="7">
        <v>0</v>
      </c>
      <c r="L125" s="7">
        <v>0</v>
      </c>
      <c r="M125" s="7">
        <v>30900</v>
      </c>
      <c r="N125" s="7">
        <v>33000</v>
      </c>
      <c r="O125" s="7">
        <v>25300</v>
      </c>
      <c r="P125" s="7">
        <v>0</v>
      </c>
      <c r="Q125">
        <v>12</v>
      </c>
      <c r="R125" t="s">
        <v>10</v>
      </c>
    </row>
    <row r="126" spans="1:18" ht="10.9" thickBot="1"/>
    <row r="127" spans="1:18" ht="10.9" thickTop="1">
      <c r="A127" s="3" t="s">
        <v>75</v>
      </c>
      <c r="C127" s="33" t="s">
        <v>9</v>
      </c>
      <c r="D127" s="33" t="s">
        <v>10</v>
      </c>
      <c r="E127" s="33" t="s">
        <v>10</v>
      </c>
      <c r="F127" s="33" t="s">
        <v>10</v>
      </c>
      <c r="G127" s="33" t="s">
        <v>10</v>
      </c>
      <c r="H127" s="33" t="s">
        <v>11</v>
      </c>
      <c r="I127" s="33" t="s">
        <v>10</v>
      </c>
      <c r="J127" s="33" t="s">
        <v>10</v>
      </c>
      <c r="K127" s="33" t="s">
        <v>12</v>
      </c>
      <c r="L127" s="33" t="s">
        <v>10</v>
      </c>
      <c r="M127" s="33" t="s">
        <v>10</v>
      </c>
      <c r="N127" s="33" t="s">
        <v>10</v>
      </c>
      <c r="O127" s="33" t="s">
        <v>10</v>
      </c>
    </row>
    <row r="128" spans="1:18">
      <c r="A128" s="4" t="s">
        <v>13</v>
      </c>
      <c r="B128" s="4" t="s">
        <v>14</v>
      </c>
      <c r="C128" s="4" t="s">
        <v>15</v>
      </c>
      <c r="D128" s="4" t="s">
        <v>16</v>
      </c>
      <c r="E128" s="4" t="s">
        <v>17</v>
      </c>
      <c r="F128" s="4" t="s">
        <v>18</v>
      </c>
      <c r="G128" s="4" t="s">
        <v>19</v>
      </c>
      <c r="H128" s="4" t="s">
        <v>20</v>
      </c>
      <c r="I128" s="4" t="s">
        <v>21</v>
      </c>
      <c r="J128" s="4" t="s">
        <v>22</v>
      </c>
      <c r="K128" s="4" t="s">
        <v>20</v>
      </c>
      <c r="L128" s="4" t="s">
        <v>21</v>
      </c>
      <c r="M128" s="4" t="s">
        <v>23</v>
      </c>
      <c r="N128" s="4" t="s">
        <v>24</v>
      </c>
      <c r="O128" s="4" t="s">
        <v>25</v>
      </c>
      <c r="P128" s="4" t="s">
        <v>26</v>
      </c>
      <c r="Q128" s="4" t="s">
        <v>27</v>
      </c>
      <c r="R128" s="4" t="s">
        <v>28</v>
      </c>
    </row>
    <row r="129" spans="1:18">
      <c r="A129" t="s">
        <v>76</v>
      </c>
      <c r="B129" t="s">
        <v>30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6">
        <v>0</v>
      </c>
      <c r="I129" s="6">
        <v>0</v>
      </c>
      <c r="J129" s="6">
        <v>0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  <c r="P129" s="7">
        <v>0</v>
      </c>
      <c r="Q129">
        <v>12</v>
      </c>
      <c r="R129" t="s">
        <v>10</v>
      </c>
    </row>
    <row r="130" spans="1:18">
      <c r="A130" t="s">
        <v>76</v>
      </c>
      <c r="B130" t="s">
        <v>31</v>
      </c>
      <c r="C130" s="7">
        <v>0</v>
      </c>
      <c r="D130" s="7">
        <v>0</v>
      </c>
      <c r="E130" s="7">
        <v>0</v>
      </c>
      <c r="F130" s="7">
        <v>0</v>
      </c>
      <c r="G130" s="7">
        <v>0</v>
      </c>
      <c r="H130" s="6">
        <v>0</v>
      </c>
      <c r="I130" s="6">
        <v>0</v>
      </c>
      <c r="J130" s="6">
        <v>0</v>
      </c>
      <c r="K130" s="7">
        <v>0</v>
      </c>
      <c r="L130" s="7">
        <v>0</v>
      </c>
      <c r="M130" s="7">
        <v>0</v>
      </c>
      <c r="N130" s="7">
        <v>0</v>
      </c>
      <c r="O130" s="7">
        <v>0</v>
      </c>
      <c r="P130" s="7">
        <v>0</v>
      </c>
      <c r="Q130">
        <v>12</v>
      </c>
      <c r="R130" t="s">
        <v>10</v>
      </c>
    </row>
    <row r="131" spans="1:18">
      <c r="A131" t="s">
        <v>76</v>
      </c>
      <c r="B131" t="s">
        <v>32</v>
      </c>
      <c r="C131" s="7">
        <v>0</v>
      </c>
      <c r="D131" s="7">
        <v>0</v>
      </c>
      <c r="E131" s="7">
        <v>0</v>
      </c>
      <c r="F131" s="7">
        <v>0</v>
      </c>
      <c r="G131" s="7">
        <v>0</v>
      </c>
      <c r="H131" s="6">
        <v>0</v>
      </c>
      <c r="I131" s="6">
        <v>0</v>
      </c>
      <c r="J131" s="6">
        <v>0</v>
      </c>
      <c r="K131" s="7">
        <v>0</v>
      </c>
      <c r="L131" s="7">
        <v>0</v>
      </c>
      <c r="M131" s="7">
        <v>0</v>
      </c>
      <c r="N131" s="7">
        <v>0</v>
      </c>
      <c r="O131" s="7">
        <v>0</v>
      </c>
      <c r="P131" s="7">
        <v>0</v>
      </c>
      <c r="Q131">
        <v>12</v>
      </c>
      <c r="R131" t="s">
        <v>10</v>
      </c>
    </row>
    <row r="132" spans="1:18">
      <c r="A132" t="s">
        <v>76</v>
      </c>
      <c r="B132" t="s">
        <v>33</v>
      </c>
      <c r="C132" s="7">
        <v>0</v>
      </c>
      <c r="D132" s="7">
        <v>0</v>
      </c>
      <c r="E132" s="7">
        <v>0</v>
      </c>
      <c r="F132" s="7">
        <v>0</v>
      </c>
      <c r="G132" s="7">
        <v>0</v>
      </c>
      <c r="H132" s="6">
        <v>0</v>
      </c>
      <c r="I132" s="6">
        <v>0</v>
      </c>
      <c r="J132" s="6">
        <v>0</v>
      </c>
      <c r="K132" s="7">
        <v>0</v>
      </c>
      <c r="L132" s="7">
        <v>0</v>
      </c>
      <c r="M132" s="7">
        <v>0</v>
      </c>
      <c r="N132" s="7">
        <v>0</v>
      </c>
      <c r="O132" s="7">
        <v>0</v>
      </c>
      <c r="P132" s="7">
        <v>0</v>
      </c>
      <c r="Q132">
        <v>12</v>
      </c>
      <c r="R132" t="s">
        <v>10</v>
      </c>
    </row>
  </sheetData>
  <mergeCells count="13">
    <mergeCell ref="C8:E10"/>
    <mergeCell ref="C108:G108"/>
    <mergeCell ref="H108:J108"/>
    <mergeCell ref="K108:O108"/>
    <mergeCell ref="C127:G127"/>
    <mergeCell ref="H127:J127"/>
    <mergeCell ref="K127:O127"/>
    <mergeCell ref="C18:G18"/>
    <mergeCell ref="H18:J18"/>
    <mergeCell ref="K18:O18"/>
    <mergeCell ref="C45:G45"/>
    <mergeCell ref="H45:J45"/>
    <mergeCell ref="K45:O4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6CF24-70D5-4D53-B36C-9C40E29C9EF5}">
  <dimension ref="A3:R132"/>
  <sheetViews>
    <sheetView workbookViewId="0">
      <pane ySplit="17" topLeftCell="A92" activePane="bottomLeft" state="frozen"/>
      <selection pane="bottomLeft" activeCell="A59" sqref="A59:B106"/>
    </sheetView>
  </sheetViews>
  <sheetFormatPr defaultRowHeight="10.15"/>
  <cols>
    <col min="1" max="1" width="27.5" customWidth="1" collapsed="1"/>
    <col min="2" max="2" width="26.1640625" customWidth="1" collapsed="1"/>
    <col min="3" max="3" width="14.5" customWidth="1" collapsed="1"/>
    <col min="4" max="6" width="17.33203125" customWidth="1" collapsed="1"/>
    <col min="7" max="7" width="15.83203125" customWidth="1" collapsed="1"/>
    <col min="8" max="8" width="15" customWidth="1" collapsed="1"/>
    <col min="9" max="9" width="13.33203125" customWidth="1" collapsed="1"/>
    <col min="10" max="10" width="19.1640625" customWidth="1" collapsed="1"/>
    <col min="11" max="12" width="22.5" customWidth="1" collapsed="1"/>
    <col min="13" max="13" width="17.5" customWidth="1" collapsed="1"/>
    <col min="14" max="15" width="20" customWidth="1" collapsed="1"/>
    <col min="16" max="16" width="25" customWidth="1" collapsed="1"/>
    <col min="17" max="17" width="30" customWidth="1" collapsed="1"/>
    <col min="18" max="18" width="26.1640625" customWidth="1" collapsed="1"/>
  </cols>
  <sheetData>
    <row r="3" spans="2:5" ht="22.9">
      <c r="C3" s="28" t="s">
        <v>0</v>
      </c>
    </row>
    <row r="4" spans="2:5">
      <c r="C4" s="5" t="s">
        <v>1</v>
      </c>
      <c r="D4" s="8">
        <v>45489.461870994099</v>
      </c>
    </row>
    <row r="7" spans="2:5">
      <c r="B7" s="29" t="s">
        <v>2</v>
      </c>
      <c r="C7" t="s">
        <v>77</v>
      </c>
    </row>
    <row r="8" spans="2:5">
      <c r="B8" s="29" t="s">
        <v>4</v>
      </c>
      <c r="C8" s="32" t="s">
        <v>78</v>
      </c>
      <c r="D8" s="50"/>
      <c r="E8" s="50"/>
    </row>
    <row r="9" spans="2:5">
      <c r="C9" s="50"/>
      <c r="D9" s="50"/>
      <c r="E9" s="50"/>
    </row>
    <row r="10" spans="2:5">
      <c r="C10" s="50"/>
      <c r="D10" s="50"/>
      <c r="E10" s="50"/>
    </row>
    <row r="11" spans="2:5">
      <c r="B11" s="29" t="s">
        <v>6</v>
      </c>
      <c r="C11" s="6">
        <v>0.05</v>
      </c>
    </row>
    <row r="12" spans="2:5">
      <c r="B12" s="29" t="s">
        <v>7</v>
      </c>
      <c r="C12" s="6">
        <v>0.02</v>
      </c>
    </row>
    <row r="17" spans="1:18" ht="10.9" thickBot="1"/>
    <row r="18" spans="1:18" ht="10.9" thickTop="1">
      <c r="A18" s="30" t="s">
        <v>8</v>
      </c>
      <c r="C18" s="34" t="s">
        <v>9</v>
      </c>
      <c r="D18" s="34" t="s">
        <v>10</v>
      </c>
      <c r="E18" s="34" t="s">
        <v>10</v>
      </c>
      <c r="F18" s="34" t="s">
        <v>10</v>
      </c>
      <c r="G18" s="34" t="s">
        <v>10</v>
      </c>
      <c r="H18" s="34" t="s">
        <v>11</v>
      </c>
      <c r="I18" s="34" t="s">
        <v>10</v>
      </c>
      <c r="J18" s="34" t="s">
        <v>10</v>
      </c>
      <c r="K18" s="34" t="s">
        <v>12</v>
      </c>
      <c r="L18" s="34" t="s">
        <v>10</v>
      </c>
      <c r="M18" s="34" t="s">
        <v>10</v>
      </c>
      <c r="N18" s="34" t="s">
        <v>10</v>
      </c>
      <c r="O18" s="34" t="s">
        <v>10</v>
      </c>
    </row>
    <row r="19" spans="1:18">
      <c r="A19" s="31" t="s">
        <v>13</v>
      </c>
      <c r="B19" s="31" t="s">
        <v>14</v>
      </c>
      <c r="C19" s="31" t="s">
        <v>15</v>
      </c>
      <c r="D19" s="31" t="s">
        <v>16</v>
      </c>
      <c r="E19" s="31" t="s">
        <v>17</v>
      </c>
      <c r="F19" s="31" t="s">
        <v>18</v>
      </c>
      <c r="G19" s="31" t="s">
        <v>19</v>
      </c>
      <c r="H19" s="31" t="s">
        <v>20</v>
      </c>
      <c r="I19" s="31" t="s">
        <v>21</v>
      </c>
      <c r="J19" s="31" t="s">
        <v>22</v>
      </c>
      <c r="K19" s="31" t="s">
        <v>20</v>
      </c>
      <c r="L19" s="31" t="s">
        <v>21</v>
      </c>
      <c r="M19" s="31" t="s">
        <v>23</v>
      </c>
      <c r="N19" s="31" t="s">
        <v>24</v>
      </c>
      <c r="O19" s="31" t="s">
        <v>25</v>
      </c>
      <c r="P19" s="31" t="s">
        <v>26</v>
      </c>
      <c r="Q19" s="31" t="s">
        <v>27</v>
      </c>
      <c r="R19" s="31" t="s">
        <v>28</v>
      </c>
    </row>
    <row r="20" spans="1:18">
      <c r="A20" t="s">
        <v>29</v>
      </c>
      <c r="B20" t="s">
        <v>30</v>
      </c>
      <c r="C20" s="7">
        <v>13500</v>
      </c>
      <c r="D20" s="7">
        <v>13500</v>
      </c>
      <c r="E20" s="7">
        <v>13500</v>
      </c>
      <c r="F20" s="7">
        <v>13500</v>
      </c>
      <c r="G20" s="7">
        <v>13500</v>
      </c>
      <c r="H20" s="6">
        <v>0</v>
      </c>
      <c r="I20" s="6">
        <v>0</v>
      </c>
      <c r="J20" s="6">
        <v>0.25</v>
      </c>
      <c r="K20" s="7">
        <v>0</v>
      </c>
      <c r="L20" s="7">
        <v>0</v>
      </c>
      <c r="M20" s="7">
        <v>157437</v>
      </c>
      <c r="N20" s="7">
        <v>148373</v>
      </c>
      <c r="O20" s="7">
        <v>46288</v>
      </c>
      <c r="P20" s="7">
        <v>0</v>
      </c>
      <c r="Q20">
        <v>12</v>
      </c>
      <c r="R20" t="s">
        <v>10</v>
      </c>
    </row>
    <row r="21" spans="1:18">
      <c r="A21" t="s">
        <v>29</v>
      </c>
      <c r="B21" t="s">
        <v>31</v>
      </c>
      <c r="C21" s="7">
        <v>34542</v>
      </c>
      <c r="D21" s="7">
        <v>45399</v>
      </c>
      <c r="E21" s="7">
        <v>61282</v>
      </c>
      <c r="F21" s="7">
        <v>94667</v>
      </c>
      <c r="G21" s="7">
        <v>94667</v>
      </c>
      <c r="H21" s="6">
        <v>0</v>
      </c>
      <c r="I21" s="6">
        <v>0</v>
      </c>
      <c r="J21" s="6">
        <v>0.25</v>
      </c>
      <c r="K21" s="7">
        <v>0</v>
      </c>
      <c r="L21" s="7">
        <v>0</v>
      </c>
      <c r="M21" s="7">
        <v>157437</v>
      </c>
      <c r="N21" s="7">
        <v>148373</v>
      </c>
      <c r="O21" s="7">
        <v>46288</v>
      </c>
      <c r="P21" s="7">
        <v>0</v>
      </c>
      <c r="Q21">
        <v>12</v>
      </c>
      <c r="R21" t="s">
        <v>10</v>
      </c>
    </row>
    <row r="22" spans="1:18">
      <c r="A22" t="s">
        <v>29</v>
      </c>
      <c r="B22" t="s">
        <v>32</v>
      </c>
      <c r="C22" s="7">
        <v>57380</v>
      </c>
      <c r="D22" s="7">
        <v>81964</v>
      </c>
      <c r="E22" s="7">
        <v>95885</v>
      </c>
      <c r="F22" s="7">
        <v>155633</v>
      </c>
      <c r="G22" s="7">
        <v>155633</v>
      </c>
      <c r="H22" s="6">
        <v>0</v>
      </c>
      <c r="I22" s="6">
        <v>0</v>
      </c>
      <c r="J22" s="6">
        <v>0.25</v>
      </c>
      <c r="K22" s="7">
        <v>0</v>
      </c>
      <c r="L22" s="7">
        <v>0</v>
      </c>
      <c r="M22" s="7">
        <v>157437</v>
      </c>
      <c r="N22" s="7">
        <v>148373</v>
      </c>
      <c r="O22" s="7">
        <v>46288</v>
      </c>
      <c r="P22" s="7">
        <v>0</v>
      </c>
      <c r="Q22">
        <v>12</v>
      </c>
      <c r="R22" t="s">
        <v>10</v>
      </c>
    </row>
    <row r="23" spans="1:18">
      <c r="A23" t="s">
        <v>29</v>
      </c>
      <c r="B23" t="s">
        <v>33</v>
      </c>
      <c r="C23" s="7">
        <v>88727</v>
      </c>
      <c r="D23" s="7">
        <v>89551</v>
      </c>
      <c r="E23" s="7">
        <v>99982</v>
      </c>
      <c r="F23" s="7">
        <v>172333</v>
      </c>
      <c r="G23" s="7">
        <v>172333</v>
      </c>
      <c r="H23" s="6">
        <v>0</v>
      </c>
      <c r="I23" s="6">
        <v>0</v>
      </c>
      <c r="J23" s="6">
        <v>0.25</v>
      </c>
      <c r="K23" s="7">
        <v>0</v>
      </c>
      <c r="L23" s="7">
        <v>0</v>
      </c>
      <c r="M23" s="7">
        <v>157437</v>
      </c>
      <c r="N23" s="7">
        <v>148373</v>
      </c>
      <c r="O23" s="7">
        <v>46288</v>
      </c>
      <c r="P23" s="7">
        <v>0</v>
      </c>
      <c r="Q23">
        <v>12</v>
      </c>
      <c r="R23" t="s">
        <v>10</v>
      </c>
    </row>
    <row r="24" spans="1:18">
      <c r="A24" t="s">
        <v>34</v>
      </c>
      <c r="B24" t="s">
        <v>30</v>
      </c>
      <c r="C24" s="7">
        <v>13300</v>
      </c>
      <c r="D24" s="7">
        <v>13300</v>
      </c>
      <c r="E24" s="7">
        <v>13300</v>
      </c>
      <c r="F24" s="7">
        <v>13300</v>
      </c>
      <c r="G24" s="7">
        <v>13300</v>
      </c>
      <c r="H24" s="6">
        <v>0</v>
      </c>
      <c r="I24" s="6">
        <v>0</v>
      </c>
      <c r="J24" s="6">
        <v>0.25</v>
      </c>
      <c r="K24" s="7">
        <v>0</v>
      </c>
      <c r="L24" s="7">
        <v>0</v>
      </c>
      <c r="M24" s="7">
        <v>157437</v>
      </c>
      <c r="N24" s="7">
        <v>148373</v>
      </c>
      <c r="O24" s="7">
        <v>46288</v>
      </c>
      <c r="P24" s="7">
        <v>0</v>
      </c>
      <c r="Q24">
        <v>12</v>
      </c>
      <c r="R24" t="s">
        <v>10</v>
      </c>
    </row>
    <row r="25" spans="1:18">
      <c r="A25" t="s">
        <v>34</v>
      </c>
      <c r="B25" t="s">
        <v>31</v>
      </c>
      <c r="C25" s="7">
        <v>15956</v>
      </c>
      <c r="D25" s="7">
        <v>32925</v>
      </c>
      <c r="E25" s="7">
        <v>50492</v>
      </c>
      <c r="F25" s="7">
        <v>66164</v>
      </c>
      <c r="G25" s="7">
        <v>66164</v>
      </c>
      <c r="H25" s="6">
        <v>0</v>
      </c>
      <c r="I25" s="6">
        <v>0</v>
      </c>
      <c r="J25" s="6">
        <v>0.25</v>
      </c>
      <c r="K25" s="7">
        <v>0</v>
      </c>
      <c r="L25" s="7">
        <v>0</v>
      </c>
      <c r="M25" s="7">
        <v>157437</v>
      </c>
      <c r="N25" s="7">
        <v>148373</v>
      </c>
      <c r="O25" s="7">
        <v>46288</v>
      </c>
      <c r="P25" s="7">
        <v>0</v>
      </c>
      <c r="Q25">
        <v>12</v>
      </c>
      <c r="R25" t="s">
        <v>10</v>
      </c>
    </row>
    <row r="26" spans="1:18">
      <c r="A26" t="s">
        <v>34</v>
      </c>
      <c r="B26" t="s">
        <v>32</v>
      </c>
      <c r="C26" s="7">
        <v>30665</v>
      </c>
      <c r="D26" s="7">
        <v>45966</v>
      </c>
      <c r="E26" s="7">
        <v>70707</v>
      </c>
      <c r="F26" s="7">
        <v>108817</v>
      </c>
      <c r="G26" s="7">
        <v>108817</v>
      </c>
      <c r="H26" s="6">
        <v>0</v>
      </c>
      <c r="I26" s="6">
        <v>0</v>
      </c>
      <c r="J26" s="6">
        <v>0.25</v>
      </c>
      <c r="K26" s="7">
        <v>0</v>
      </c>
      <c r="L26" s="7">
        <v>0</v>
      </c>
      <c r="M26" s="7">
        <v>157437</v>
      </c>
      <c r="N26" s="7">
        <v>148373</v>
      </c>
      <c r="O26" s="7">
        <v>46288</v>
      </c>
      <c r="P26" s="7">
        <v>0</v>
      </c>
      <c r="Q26">
        <v>12</v>
      </c>
      <c r="R26" t="s">
        <v>10</v>
      </c>
    </row>
    <row r="27" spans="1:18">
      <c r="A27" t="s">
        <v>34</v>
      </c>
      <c r="B27" t="s">
        <v>33</v>
      </c>
      <c r="C27" s="7">
        <v>43314</v>
      </c>
      <c r="D27" s="7">
        <v>59798</v>
      </c>
      <c r="E27" s="7">
        <v>84610</v>
      </c>
      <c r="F27" s="7">
        <v>130881</v>
      </c>
      <c r="G27" s="7">
        <v>130881</v>
      </c>
      <c r="H27" s="6">
        <v>0</v>
      </c>
      <c r="I27" s="6">
        <v>0</v>
      </c>
      <c r="J27" s="6">
        <v>0.25</v>
      </c>
      <c r="K27" s="7">
        <v>0</v>
      </c>
      <c r="L27" s="7">
        <v>0</v>
      </c>
      <c r="M27" s="7">
        <v>157437</v>
      </c>
      <c r="N27" s="7">
        <v>148373</v>
      </c>
      <c r="O27" s="7">
        <v>46288</v>
      </c>
      <c r="P27" s="7">
        <v>0</v>
      </c>
      <c r="Q27">
        <v>12</v>
      </c>
      <c r="R27" t="s">
        <v>10</v>
      </c>
    </row>
    <row r="28" spans="1:18">
      <c r="A28" t="s">
        <v>35</v>
      </c>
      <c r="B28" t="s">
        <v>30</v>
      </c>
      <c r="C28" s="7">
        <v>13500</v>
      </c>
      <c r="D28" s="7">
        <v>13500</v>
      </c>
      <c r="E28" s="7">
        <v>13500</v>
      </c>
      <c r="F28" s="7">
        <v>13500</v>
      </c>
      <c r="G28" s="7">
        <v>13500</v>
      </c>
      <c r="H28" s="6">
        <v>0</v>
      </c>
      <c r="I28" s="6">
        <v>0</v>
      </c>
      <c r="J28" s="6">
        <v>0.25</v>
      </c>
      <c r="K28" s="7">
        <v>0</v>
      </c>
      <c r="L28" s="7">
        <v>0</v>
      </c>
      <c r="M28" s="7">
        <v>157437</v>
      </c>
      <c r="N28" s="7">
        <v>148373</v>
      </c>
      <c r="O28" s="7">
        <v>46288</v>
      </c>
      <c r="P28" s="7">
        <v>0</v>
      </c>
      <c r="Q28">
        <v>12</v>
      </c>
      <c r="R28" t="s">
        <v>10</v>
      </c>
    </row>
    <row r="29" spans="1:18">
      <c r="A29" t="s">
        <v>35</v>
      </c>
      <c r="B29" t="s">
        <v>31</v>
      </c>
      <c r="C29" s="7">
        <v>23692</v>
      </c>
      <c r="D29" s="7">
        <v>57997</v>
      </c>
      <c r="E29" s="7">
        <v>69125</v>
      </c>
      <c r="F29" s="7">
        <v>78995</v>
      </c>
      <c r="G29" s="7">
        <v>139342</v>
      </c>
      <c r="H29" s="6">
        <v>0</v>
      </c>
      <c r="I29" s="6">
        <v>0</v>
      </c>
      <c r="J29" s="6">
        <v>0.25</v>
      </c>
      <c r="K29" s="7">
        <v>0</v>
      </c>
      <c r="L29" s="7">
        <v>0</v>
      </c>
      <c r="M29" s="7">
        <v>157437</v>
      </c>
      <c r="N29" s="7">
        <v>148373</v>
      </c>
      <c r="O29" s="7">
        <v>46288</v>
      </c>
      <c r="P29" s="7">
        <v>0</v>
      </c>
      <c r="Q29">
        <v>12</v>
      </c>
      <c r="R29" t="s">
        <v>10</v>
      </c>
    </row>
    <row r="30" spans="1:18">
      <c r="A30" t="s">
        <v>35</v>
      </c>
      <c r="B30" t="s">
        <v>32</v>
      </c>
      <c r="C30" s="7">
        <v>44235</v>
      </c>
      <c r="D30" s="7">
        <v>82457</v>
      </c>
      <c r="E30" s="7">
        <v>94560</v>
      </c>
      <c r="F30" s="7">
        <v>124206</v>
      </c>
      <c r="G30" s="7">
        <v>157690</v>
      </c>
      <c r="H30" s="6">
        <v>0</v>
      </c>
      <c r="I30" s="6">
        <v>0</v>
      </c>
      <c r="J30" s="6">
        <v>0.25</v>
      </c>
      <c r="K30" s="7">
        <v>0</v>
      </c>
      <c r="L30" s="7">
        <v>0</v>
      </c>
      <c r="M30" s="7">
        <v>157437</v>
      </c>
      <c r="N30" s="7">
        <v>148373</v>
      </c>
      <c r="O30" s="7">
        <v>46288</v>
      </c>
      <c r="P30" s="7">
        <v>0</v>
      </c>
      <c r="Q30">
        <v>12</v>
      </c>
      <c r="R30" t="s">
        <v>10</v>
      </c>
    </row>
    <row r="31" spans="1:18">
      <c r="A31" t="s">
        <v>35</v>
      </c>
      <c r="B31" t="s">
        <v>33</v>
      </c>
      <c r="C31" s="7">
        <v>50294</v>
      </c>
      <c r="D31" s="7">
        <v>84113</v>
      </c>
      <c r="E31" s="7">
        <v>109050</v>
      </c>
      <c r="F31" s="7">
        <v>129626</v>
      </c>
      <c r="G31" s="7">
        <v>267915</v>
      </c>
      <c r="H31" s="6">
        <v>0</v>
      </c>
      <c r="I31" s="6">
        <v>0</v>
      </c>
      <c r="J31" s="6">
        <v>0.25</v>
      </c>
      <c r="K31" s="7">
        <v>0</v>
      </c>
      <c r="L31" s="7">
        <v>0</v>
      </c>
      <c r="M31" s="7">
        <v>157437</v>
      </c>
      <c r="N31" s="7">
        <v>148373</v>
      </c>
      <c r="O31" s="7">
        <v>46288</v>
      </c>
      <c r="P31" s="7">
        <v>0</v>
      </c>
      <c r="Q31">
        <v>12</v>
      </c>
      <c r="R31" t="s">
        <v>10</v>
      </c>
    </row>
    <row r="32" spans="1:18">
      <c r="A32" t="s">
        <v>36</v>
      </c>
      <c r="B32" t="s">
        <v>30</v>
      </c>
      <c r="C32" s="7">
        <v>17400</v>
      </c>
      <c r="D32" s="7">
        <v>17400</v>
      </c>
      <c r="E32" s="7">
        <v>17400</v>
      </c>
      <c r="F32" s="7">
        <v>17400</v>
      </c>
      <c r="G32" s="7">
        <v>17400</v>
      </c>
      <c r="H32" s="6">
        <v>0</v>
      </c>
      <c r="I32" s="6">
        <v>0</v>
      </c>
      <c r="J32" s="6">
        <v>0.25</v>
      </c>
      <c r="K32" s="7">
        <v>0</v>
      </c>
      <c r="L32" s="7">
        <v>0</v>
      </c>
      <c r="M32" s="7">
        <v>157437</v>
      </c>
      <c r="N32" s="7">
        <v>148373</v>
      </c>
      <c r="O32" s="7">
        <v>46288</v>
      </c>
      <c r="P32" s="7">
        <v>0</v>
      </c>
      <c r="Q32">
        <v>12</v>
      </c>
      <c r="R32" t="s">
        <v>10</v>
      </c>
    </row>
    <row r="33" spans="1:18">
      <c r="A33" t="s">
        <v>36</v>
      </c>
      <c r="B33" t="s">
        <v>31</v>
      </c>
      <c r="C33" s="7">
        <v>43494</v>
      </c>
      <c r="D33" s="7">
        <v>126133</v>
      </c>
      <c r="E33" s="7">
        <v>126133</v>
      </c>
      <c r="F33" s="7">
        <v>126133</v>
      </c>
      <c r="G33" s="7">
        <v>126133</v>
      </c>
      <c r="H33" s="6">
        <v>0</v>
      </c>
      <c r="I33" s="6">
        <v>0</v>
      </c>
      <c r="J33" s="6">
        <v>0.25</v>
      </c>
      <c r="K33" s="7">
        <v>0</v>
      </c>
      <c r="L33" s="7">
        <v>0</v>
      </c>
      <c r="M33" s="7">
        <v>157437</v>
      </c>
      <c r="N33" s="7">
        <v>148373</v>
      </c>
      <c r="O33" s="7">
        <v>46288</v>
      </c>
      <c r="P33" s="7">
        <v>0</v>
      </c>
      <c r="Q33">
        <v>12</v>
      </c>
      <c r="R33" t="s">
        <v>10</v>
      </c>
    </row>
    <row r="34" spans="1:18">
      <c r="A34" t="s">
        <v>36</v>
      </c>
      <c r="B34" t="s">
        <v>32</v>
      </c>
      <c r="C34" s="7">
        <v>50931</v>
      </c>
      <c r="D34" s="7">
        <v>134839</v>
      </c>
      <c r="E34" s="7">
        <v>134839</v>
      </c>
      <c r="F34" s="7">
        <v>134839</v>
      </c>
      <c r="G34" s="7">
        <v>134839</v>
      </c>
      <c r="H34" s="6">
        <v>0</v>
      </c>
      <c r="I34" s="6">
        <v>0</v>
      </c>
      <c r="J34" s="6">
        <v>0.25</v>
      </c>
      <c r="K34" s="7">
        <v>0</v>
      </c>
      <c r="L34" s="7">
        <v>0</v>
      </c>
      <c r="M34" s="7">
        <v>157437</v>
      </c>
      <c r="N34" s="7">
        <v>148373</v>
      </c>
      <c r="O34" s="7">
        <v>46288</v>
      </c>
      <c r="P34" s="7">
        <v>0</v>
      </c>
      <c r="Q34">
        <v>12</v>
      </c>
      <c r="R34" t="s">
        <v>10</v>
      </c>
    </row>
    <row r="35" spans="1:18">
      <c r="A35" t="s">
        <v>36</v>
      </c>
      <c r="B35" t="s">
        <v>33</v>
      </c>
      <c r="C35" s="7">
        <v>239197</v>
      </c>
      <c r="D35" s="7">
        <v>263471</v>
      </c>
      <c r="E35" s="7">
        <v>263471</v>
      </c>
      <c r="F35" s="7">
        <v>263471</v>
      </c>
      <c r="G35" s="7">
        <v>263471</v>
      </c>
      <c r="H35" s="6">
        <v>0</v>
      </c>
      <c r="I35" s="6">
        <v>0</v>
      </c>
      <c r="J35" s="6">
        <v>0.25</v>
      </c>
      <c r="K35" s="7">
        <v>0</v>
      </c>
      <c r="L35" s="7">
        <v>0</v>
      </c>
      <c r="M35" s="7">
        <v>157437</v>
      </c>
      <c r="N35" s="7">
        <v>148373</v>
      </c>
      <c r="O35" s="7">
        <v>46288</v>
      </c>
      <c r="P35" s="7">
        <v>0</v>
      </c>
      <c r="Q35">
        <v>12</v>
      </c>
      <c r="R35" t="s">
        <v>10</v>
      </c>
    </row>
    <row r="36" spans="1:18">
      <c r="A36" t="s">
        <v>37</v>
      </c>
      <c r="B36" t="s">
        <v>30</v>
      </c>
      <c r="C36" s="7">
        <v>12800</v>
      </c>
      <c r="D36" s="7">
        <v>12800</v>
      </c>
      <c r="E36" s="7">
        <v>12800</v>
      </c>
      <c r="F36" s="7">
        <v>12800</v>
      </c>
      <c r="G36" s="7">
        <v>12800</v>
      </c>
      <c r="H36" s="6">
        <v>0</v>
      </c>
      <c r="I36" s="6">
        <v>0</v>
      </c>
      <c r="J36" s="6">
        <v>0.25</v>
      </c>
      <c r="K36" s="7">
        <v>0</v>
      </c>
      <c r="L36" s="7">
        <v>0</v>
      </c>
      <c r="M36" s="7">
        <v>157437</v>
      </c>
      <c r="N36" s="7">
        <v>148373</v>
      </c>
      <c r="O36" s="7">
        <v>46288</v>
      </c>
      <c r="P36" s="7">
        <v>0</v>
      </c>
      <c r="Q36">
        <v>12</v>
      </c>
      <c r="R36" t="s">
        <v>10</v>
      </c>
    </row>
    <row r="37" spans="1:18">
      <c r="A37" t="s">
        <v>37</v>
      </c>
      <c r="B37" t="s">
        <v>31</v>
      </c>
      <c r="C37" s="7">
        <v>36134</v>
      </c>
      <c r="D37" s="7">
        <v>36134</v>
      </c>
      <c r="E37" s="7">
        <v>36134</v>
      </c>
      <c r="F37" s="7">
        <v>36134</v>
      </c>
      <c r="G37" s="7">
        <v>36134</v>
      </c>
      <c r="H37" s="6">
        <v>0</v>
      </c>
      <c r="I37" s="6">
        <v>0</v>
      </c>
      <c r="J37" s="6">
        <v>0.25</v>
      </c>
      <c r="K37" s="7">
        <v>0</v>
      </c>
      <c r="L37" s="7">
        <v>0</v>
      </c>
      <c r="M37" s="7">
        <v>157437</v>
      </c>
      <c r="N37" s="7">
        <v>148373</v>
      </c>
      <c r="O37" s="7">
        <v>46288</v>
      </c>
      <c r="P37" s="7">
        <v>0</v>
      </c>
      <c r="Q37">
        <v>12</v>
      </c>
      <c r="R37" t="s">
        <v>10</v>
      </c>
    </row>
    <row r="38" spans="1:18">
      <c r="A38" t="s">
        <v>37</v>
      </c>
      <c r="B38" t="s">
        <v>32</v>
      </c>
      <c r="C38" s="7">
        <v>41932</v>
      </c>
      <c r="D38" s="7">
        <v>41932</v>
      </c>
      <c r="E38" s="7">
        <v>41932</v>
      </c>
      <c r="F38" s="7">
        <v>41932</v>
      </c>
      <c r="G38" s="7">
        <v>41932</v>
      </c>
      <c r="H38" s="6">
        <v>0</v>
      </c>
      <c r="I38" s="6">
        <v>0</v>
      </c>
      <c r="J38" s="6">
        <v>0.25</v>
      </c>
      <c r="K38" s="7">
        <v>0</v>
      </c>
      <c r="L38" s="7">
        <v>0</v>
      </c>
      <c r="M38" s="7">
        <v>157437</v>
      </c>
      <c r="N38" s="7">
        <v>148373</v>
      </c>
      <c r="O38" s="7">
        <v>46288</v>
      </c>
      <c r="P38" s="7">
        <v>0</v>
      </c>
      <c r="Q38">
        <v>12</v>
      </c>
      <c r="R38" t="s">
        <v>10</v>
      </c>
    </row>
    <row r="39" spans="1:18">
      <c r="A39" t="s">
        <v>37</v>
      </c>
      <c r="B39" t="s">
        <v>33</v>
      </c>
      <c r="C39" s="7">
        <v>42104</v>
      </c>
      <c r="D39" s="7">
        <v>42104</v>
      </c>
      <c r="E39" s="7">
        <v>42104</v>
      </c>
      <c r="F39" s="7">
        <v>42104</v>
      </c>
      <c r="G39" s="7">
        <v>42104</v>
      </c>
      <c r="H39" s="6">
        <v>0</v>
      </c>
      <c r="I39" s="6">
        <v>0</v>
      </c>
      <c r="J39" s="6">
        <v>0.25</v>
      </c>
      <c r="K39" s="7">
        <v>0</v>
      </c>
      <c r="L39" s="7">
        <v>0</v>
      </c>
      <c r="M39" s="7">
        <v>157437</v>
      </c>
      <c r="N39" s="7">
        <v>148373</v>
      </c>
      <c r="O39" s="7">
        <v>46288</v>
      </c>
      <c r="P39" s="7">
        <v>0</v>
      </c>
      <c r="Q39">
        <v>12</v>
      </c>
      <c r="R39" t="s">
        <v>10</v>
      </c>
    </row>
    <row r="40" spans="1:18">
      <c r="A40" t="s">
        <v>38</v>
      </c>
      <c r="B40" t="s">
        <v>30</v>
      </c>
      <c r="C40" s="7">
        <v>11252</v>
      </c>
      <c r="D40" s="7">
        <v>11252</v>
      </c>
      <c r="E40" s="7">
        <v>11252</v>
      </c>
      <c r="F40" s="7">
        <v>11252</v>
      </c>
      <c r="G40" s="7">
        <v>11252</v>
      </c>
      <c r="H40" s="6">
        <v>0</v>
      </c>
      <c r="I40" s="6">
        <v>0</v>
      </c>
      <c r="J40" s="6">
        <v>0.25</v>
      </c>
      <c r="K40" s="7">
        <v>0</v>
      </c>
      <c r="L40" s="7">
        <v>0</v>
      </c>
      <c r="M40" s="7">
        <v>157437</v>
      </c>
      <c r="N40" s="7">
        <v>148373</v>
      </c>
      <c r="O40" s="7">
        <v>46288</v>
      </c>
      <c r="P40" s="7">
        <v>0</v>
      </c>
      <c r="Q40">
        <v>12</v>
      </c>
      <c r="R40" t="s">
        <v>10</v>
      </c>
    </row>
    <row r="41" spans="1:18">
      <c r="A41" t="s">
        <v>38</v>
      </c>
      <c r="B41" t="s">
        <v>31</v>
      </c>
      <c r="C41" s="7">
        <v>15801</v>
      </c>
      <c r="D41" s="7">
        <v>15801</v>
      </c>
      <c r="E41" s="7">
        <v>15801</v>
      </c>
      <c r="F41" s="7">
        <v>15801</v>
      </c>
      <c r="G41" s="7">
        <v>15801</v>
      </c>
      <c r="H41" s="6">
        <v>0</v>
      </c>
      <c r="I41" s="6">
        <v>0</v>
      </c>
      <c r="J41" s="6">
        <v>0.25</v>
      </c>
      <c r="K41" s="7">
        <v>0</v>
      </c>
      <c r="L41" s="7">
        <v>0</v>
      </c>
      <c r="M41" s="7">
        <v>157437</v>
      </c>
      <c r="N41" s="7">
        <v>148373</v>
      </c>
      <c r="O41" s="7">
        <v>46288</v>
      </c>
      <c r="P41" s="7">
        <v>0</v>
      </c>
      <c r="Q41">
        <v>12</v>
      </c>
      <c r="R41" t="s">
        <v>10</v>
      </c>
    </row>
    <row r="42" spans="1:18">
      <c r="A42" t="s">
        <v>38</v>
      </c>
      <c r="B42" t="s">
        <v>32</v>
      </c>
      <c r="C42" s="7">
        <v>24588</v>
      </c>
      <c r="D42" s="7">
        <v>24588</v>
      </c>
      <c r="E42" s="7">
        <v>24588</v>
      </c>
      <c r="F42" s="7">
        <v>24588</v>
      </c>
      <c r="G42" s="7">
        <v>24588</v>
      </c>
      <c r="H42" s="6">
        <v>0</v>
      </c>
      <c r="I42" s="6">
        <v>0</v>
      </c>
      <c r="J42" s="6">
        <v>0.25</v>
      </c>
      <c r="K42" s="7">
        <v>0</v>
      </c>
      <c r="L42" s="7">
        <v>0</v>
      </c>
      <c r="M42" s="7">
        <v>157437</v>
      </c>
      <c r="N42" s="7">
        <v>148373</v>
      </c>
      <c r="O42" s="7">
        <v>46288</v>
      </c>
      <c r="P42" s="7">
        <v>0</v>
      </c>
      <c r="Q42">
        <v>12</v>
      </c>
      <c r="R42" t="s">
        <v>10</v>
      </c>
    </row>
    <row r="43" spans="1:18">
      <c r="A43" t="s">
        <v>38</v>
      </c>
      <c r="B43" t="s">
        <v>33</v>
      </c>
      <c r="C43" s="7">
        <v>37073</v>
      </c>
      <c r="D43" s="7">
        <v>37073</v>
      </c>
      <c r="E43" s="7">
        <v>37073</v>
      </c>
      <c r="F43" s="7">
        <v>37073</v>
      </c>
      <c r="G43" s="7">
        <v>37073</v>
      </c>
      <c r="H43" s="6">
        <v>0</v>
      </c>
      <c r="I43" s="6">
        <v>0</v>
      </c>
      <c r="J43" s="6">
        <v>0.25</v>
      </c>
      <c r="K43" s="7">
        <v>0</v>
      </c>
      <c r="L43" s="7">
        <v>0</v>
      </c>
      <c r="M43" s="7">
        <v>157437</v>
      </c>
      <c r="N43" s="7">
        <v>148373</v>
      </c>
      <c r="O43" s="7">
        <v>46288</v>
      </c>
      <c r="P43" s="7">
        <v>0</v>
      </c>
      <c r="Q43">
        <v>12</v>
      </c>
      <c r="R43" t="s">
        <v>10</v>
      </c>
    </row>
    <row r="44" spans="1:18" ht="10.9" thickBot="1"/>
    <row r="45" spans="1:18" ht="10.9" thickTop="1">
      <c r="A45" s="30" t="s">
        <v>39</v>
      </c>
      <c r="C45" s="34" t="s">
        <v>9</v>
      </c>
      <c r="D45" s="34" t="s">
        <v>10</v>
      </c>
      <c r="E45" s="34" t="s">
        <v>10</v>
      </c>
      <c r="F45" s="34" t="s">
        <v>10</v>
      </c>
      <c r="G45" s="34" t="s">
        <v>10</v>
      </c>
      <c r="H45" s="34" t="s">
        <v>11</v>
      </c>
      <c r="I45" s="34" t="s">
        <v>10</v>
      </c>
      <c r="J45" s="34" t="s">
        <v>10</v>
      </c>
      <c r="K45" s="34" t="s">
        <v>12</v>
      </c>
      <c r="L45" s="34" t="s">
        <v>10</v>
      </c>
      <c r="M45" s="34" t="s">
        <v>10</v>
      </c>
      <c r="N45" s="34" t="s">
        <v>10</v>
      </c>
      <c r="O45" s="34" t="s">
        <v>10</v>
      </c>
    </row>
    <row r="46" spans="1:18">
      <c r="A46" s="31" t="s">
        <v>13</v>
      </c>
      <c r="B46" s="31" t="s">
        <v>14</v>
      </c>
      <c r="C46" s="31" t="s">
        <v>40</v>
      </c>
      <c r="D46" s="31" t="s">
        <v>41</v>
      </c>
      <c r="E46" s="31" t="s">
        <v>42</v>
      </c>
      <c r="F46" s="31" t="s">
        <v>43</v>
      </c>
      <c r="G46" s="31" t="s">
        <v>44</v>
      </c>
      <c r="H46" s="31" t="s">
        <v>20</v>
      </c>
      <c r="I46" s="31" t="s">
        <v>21</v>
      </c>
      <c r="J46" s="31" t="s">
        <v>22</v>
      </c>
      <c r="K46" s="31" t="s">
        <v>20</v>
      </c>
      <c r="L46" s="31" t="s">
        <v>21</v>
      </c>
      <c r="M46" s="31" t="s">
        <v>23</v>
      </c>
      <c r="N46" s="31" t="s">
        <v>24</v>
      </c>
      <c r="O46" s="31" t="s">
        <v>25</v>
      </c>
      <c r="P46" s="31" t="s">
        <v>26</v>
      </c>
      <c r="Q46" s="31" t="s">
        <v>27</v>
      </c>
      <c r="R46" s="31" t="s">
        <v>28</v>
      </c>
    </row>
    <row r="47" spans="1:18">
      <c r="A47" t="s">
        <v>45</v>
      </c>
      <c r="B47" t="s">
        <v>30</v>
      </c>
      <c r="C47" s="7">
        <v>10000</v>
      </c>
      <c r="D47" s="7">
        <v>10000</v>
      </c>
      <c r="E47" s="7">
        <v>10000</v>
      </c>
      <c r="F47" s="7">
        <v>10000</v>
      </c>
      <c r="G47" s="7">
        <v>10000</v>
      </c>
      <c r="H47" s="6">
        <v>0</v>
      </c>
      <c r="I47" s="6">
        <v>0</v>
      </c>
      <c r="J47" s="6">
        <v>0</v>
      </c>
      <c r="K47" s="7">
        <v>0</v>
      </c>
      <c r="L47" s="7">
        <v>25000</v>
      </c>
      <c r="M47" s="7">
        <v>71100</v>
      </c>
      <c r="N47" s="7">
        <v>71100</v>
      </c>
      <c r="O47" s="7">
        <v>0</v>
      </c>
      <c r="P47" s="7">
        <v>0</v>
      </c>
      <c r="Q47">
        <v>12</v>
      </c>
      <c r="R47" t="s">
        <v>46</v>
      </c>
    </row>
    <row r="48" spans="1:18">
      <c r="A48" t="s">
        <v>45</v>
      </c>
      <c r="B48" t="s">
        <v>31</v>
      </c>
      <c r="C48" s="7">
        <v>46200</v>
      </c>
      <c r="D48" s="7">
        <v>58700</v>
      </c>
      <c r="E48" s="7">
        <v>73100</v>
      </c>
      <c r="F48" s="7">
        <v>87500</v>
      </c>
      <c r="G48" s="7">
        <v>87500</v>
      </c>
      <c r="H48" s="6">
        <v>0</v>
      </c>
      <c r="I48" s="6">
        <v>0</v>
      </c>
      <c r="J48" s="6">
        <v>0</v>
      </c>
      <c r="K48" s="7">
        <v>0</v>
      </c>
      <c r="L48" s="7">
        <v>25000</v>
      </c>
      <c r="M48" s="7">
        <v>71100</v>
      </c>
      <c r="N48" s="7">
        <v>71100</v>
      </c>
      <c r="O48" s="7">
        <v>0</v>
      </c>
      <c r="P48" s="7">
        <v>0</v>
      </c>
      <c r="Q48">
        <v>12</v>
      </c>
      <c r="R48" t="s">
        <v>47</v>
      </c>
    </row>
    <row r="49" spans="1:18">
      <c r="A49" t="s">
        <v>45</v>
      </c>
      <c r="B49" t="s">
        <v>32</v>
      </c>
      <c r="C49" s="7">
        <v>46200</v>
      </c>
      <c r="D49" s="7">
        <v>58700</v>
      </c>
      <c r="E49" s="7">
        <v>73100</v>
      </c>
      <c r="F49" s="7">
        <v>87500</v>
      </c>
      <c r="G49" s="7">
        <v>87500</v>
      </c>
      <c r="H49" s="6">
        <v>0</v>
      </c>
      <c r="I49" s="6">
        <v>0</v>
      </c>
      <c r="J49" s="6">
        <v>0</v>
      </c>
      <c r="K49" s="7">
        <v>0</v>
      </c>
      <c r="L49" s="7">
        <v>25000</v>
      </c>
      <c r="M49" s="7">
        <v>71100</v>
      </c>
      <c r="N49" s="7">
        <v>71100</v>
      </c>
      <c r="O49" s="7">
        <v>0</v>
      </c>
      <c r="P49" s="7">
        <v>0</v>
      </c>
      <c r="Q49">
        <v>12</v>
      </c>
      <c r="R49" t="s">
        <v>47</v>
      </c>
    </row>
    <row r="50" spans="1:18">
      <c r="A50" t="s">
        <v>45</v>
      </c>
      <c r="B50" t="s">
        <v>33</v>
      </c>
      <c r="C50" s="7">
        <v>46200</v>
      </c>
      <c r="D50" s="7">
        <v>58700</v>
      </c>
      <c r="E50" s="7">
        <v>73100</v>
      </c>
      <c r="F50" s="7">
        <v>87500</v>
      </c>
      <c r="G50" s="7">
        <v>87500</v>
      </c>
      <c r="H50" s="6">
        <v>0</v>
      </c>
      <c r="I50" s="6">
        <v>0</v>
      </c>
      <c r="J50" s="6">
        <v>0</v>
      </c>
      <c r="K50" s="7">
        <v>0</v>
      </c>
      <c r="L50" s="7">
        <v>25000</v>
      </c>
      <c r="M50" s="7">
        <v>71100</v>
      </c>
      <c r="N50" s="7">
        <v>71100</v>
      </c>
      <c r="O50" s="7">
        <v>0</v>
      </c>
      <c r="P50" s="7">
        <v>0</v>
      </c>
      <c r="Q50">
        <v>12</v>
      </c>
      <c r="R50" t="s">
        <v>47</v>
      </c>
    </row>
    <row r="51" spans="1:18">
      <c r="A51" t="s">
        <v>48</v>
      </c>
      <c r="B51" t="s">
        <v>30</v>
      </c>
      <c r="C51" s="7">
        <v>12500</v>
      </c>
      <c r="D51" s="7">
        <v>12500</v>
      </c>
      <c r="E51" s="7">
        <v>12500</v>
      </c>
      <c r="F51" s="7">
        <v>12500</v>
      </c>
      <c r="G51" s="7">
        <v>12500</v>
      </c>
      <c r="H51" s="6">
        <v>0</v>
      </c>
      <c r="I51" s="6">
        <v>0</v>
      </c>
      <c r="J51" s="6">
        <v>0</v>
      </c>
      <c r="K51" s="7">
        <v>0</v>
      </c>
      <c r="L51" s="7">
        <v>25000</v>
      </c>
      <c r="M51" s="7">
        <v>87200</v>
      </c>
      <c r="N51" s="7">
        <v>87200</v>
      </c>
      <c r="O51" s="7">
        <v>0</v>
      </c>
      <c r="P51" s="7">
        <v>0</v>
      </c>
      <c r="Q51">
        <v>12</v>
      </c>
      <c r="R51" t="s">
        <v>46</v>
      </c>
    </row>
    <row r="52" spans="1:18">
      <c r="A52" t="s">
        <v>48</v>
      </c>
      <c r="B52" t="s">
        <v>31</v>
      </c>
      <c r="C52" s="7">
        <v>56600</v>
      </c>
      <c r="D52" s="7">
        <v>71200</v>
      </c>
      <c r="E52" s="7">
        <v>88000</v>
      </c>
      <c r="F52" s="7">
        <v>104900</v>
      </c>
      <c r="G52" s="7">
        <v>104900</v>
      </c>
      <c r="H52" s="6">
        <v>0</v>
      </c>
      <c r="I52" s="6">
        <v>0</v>
      </c>
      <c r="J52" s="6">
        <v>0</v>
      </c>
      <c r="K52" s="7">
        <v>0</v>
      </c>
      <c r="L52" s="7">
        <v>25000</v>
      </c>
      <c r="M52" s="7">
        <v>87200</v>
      </c>
      <c r="N52" s="7">
        <v>87200</v>
      </c>
      <c r="O52" s="7">
        <v>0</v>
      </c>
      <c r="P52" s="7">
        <v>0</v>
      </c>
      <c r="Q52">
        <v>12</v>
      </c>
      <c r="R52" t="s">
        <v>49</v>
      </c>
    </row>
    <row r="53" spans="1:18">
      <c r="A53" t="s">
        <v>48</v>
      </c>
      <c r="B53" t="s">
        <v>32</v>
      </c>
      <c r="C53" s="7">
        <v>56600</v>
      </c>
      <c r="D53" s="7">
        <v>71200</v>
      </c>
      <c r="E53" s="7">
        <v>88000</v>
      </c>
      <c r="F53" s="7">
        <v>104900</v>
      </c>
      <c r="G53" s="7">
        <v>104900</v>
      </c>
      <c r="H53" s="6">
        <v>0</v>
      </c>
      <c r="I53" s="6">
        <v>0</v>
      </c>
      <c r="J53" s="6">
        <v>0</v>
      </c>
      <c r="K53" s="7">
        <v>0</v>
      </c>
      <c r="L53" s="7">
        <v>25000</v>
      </c>
      <c r="M53" s="7">
        <v>87200</v>
      </c>
      <c r="N53" s="7">
        <v>87200</v>
      </c>
      <c r="O53" s="7">
        <v>0</v>
      </c>
      <c r="P53" s="7">
        <v>0</v>
      </c>
      <c r="Q53">
        <v>12</v>
      </c>
      <c r="R53" t="s">
        <v>49</v>
      </c>
    </row>
    <row r="54" spans="1:18">
      <c r="A54" t="s">
        <v>48</v>
      </c>
      <c r="B54" t="s">
        <v>33</v>
      </c>
      <c r="C54" s="7">
        <v>56600</v>
      </c>
      <c r="D54" s="7">
        <v>71200</v>
      </c>
      <c r="E54" s="7">
        <v>88000</v>
      </c>
      <c r="F54" s="7">
        <v>104900</v>
      </c>
      <c r="G54" s="7">
        <v>104900</v>
      </c>
      <c r="H54" s="6">
        <v>0</v>
      </c>
      <c r="I54" s="6">
        <v>0</v>
      </c>
      <c r="J54" s="6">
        <v>0</v>
      </c>
      <c r="K54" s="7">
        <v>0</v>
      </c>
      <c r="L54" s="7">
        <v>25000</v>
      </c>
      <c r="M54" s="7">
        <v>87200</v>
      </c>
      <c r="N54" s="7">
        <v>87200</v>
      </c>
      <c r="O54" s="7">
        <v>0</v>
      </c>
      <c r="P54" s="7">
        <v>0</v>
      </c>
      <c r="Q54">
        <v>12</v>
      </c>
      <c r="R54" t="s">
        <v>49</v>
      </c>
    </row>
    <row r="55" spans="1:18">
      <c r="A55" t="s">
        <v>50</v>
      </c>
      <c r="B55" t="s">
        <v>30</v>
      </c>
      <c r="C55" s="7">
        <v>7500</v>
      </c>
      <c r="D55" s="7">
        <v>7500</v>
      </c>
      <c r="E55" s="7">
        <v>7500</v>
      </c>
      <c r="F55" s="7">
        <v>7500</v>
      </c>
      <c r="G55" s="7">
        <v>7500</v>
      </c>
      <c r="H55" s="6">
        <v>0</v>
      </c>
      <c r="I55" s="6">
        <v>0</v>
      </c>
      <c r="J55" s="6">
        <v>0</v>
      </c>
      <c r="K55" s="7">
        <v>0</v>
      </c>
      <c r="L55" s="7">
        <v>25000</v>
      </c>
      <c r="M55" s="7">
        <v>62400</v>
      </c>
      <c r="N55" s="7">
        <v>62400</v>
      </c>
      <c r="O55" s="7">
        <v>0</v>
      </c>
      <c r="P55" s="7">
        <v>0</v>
      </c>
      <c r="Q55">
        <v>12</v>
      </c>
      <c r="R55" t="s">
        <v>51</v>
      </c>
    </row>
    <row r="56" spans="1:18">
      <c r="A56" t="s">
        <v>50</v>
      </c>
      <c r="B56" t="s">
        <v>31</v>
      </c>
      <c r="C56" s="7">
        <v>42300</v>
      </c>
      <c r="D56" s="7">
        <v>54500</v>
      </c>
      <c r="E56" s="7">
        <v>68500</v>
      </c>
      <c r="F56" s="7">
        <v>82600</v>
      </c>
      <c r="G56" s="7">
        <v>82600</v>
      </c>
      <c r="H56" s="6">
        <v>0</v>
      </c>
      <c r="I56" s="6">
        <v>0</v>
      </c>
      <c r="J56" s="6">
        <v>0</v>
      </c>
      <c r="K56" s="7">
        <v>0</v>
      </c>
      <c r="L56" s="7">
        <v>25000</v>
      </c>
      <c r="M56" s="7">
        <v>62400</v>
      </c>
      <c r="N56" s="7">
        <v>62400</v>
      </c>
      <c r="O56" s="7">
        <v>0</v>
      </c>
      <c r="P56" s="7">
        <v>0</v>
      </c>
      <c r="Q56">
        <v>12</v>
      </c>
      <c r="R56" t="s">
        <v>52</v>
      </c>
    </row>
    <row r="57" spans="1:18">
      <c r="A57" t="s">
        <v>50</v>
      </c>
      <c r="B57" t="s">
        <v>32</v>
      </c>
      <c r="C57" s="7">
        <v>42300</v>
      </c>
      <c r="D57" s="7">
        <v>54500</v>
      </c>
      <c r="E57" s="7">
        <v>68500</v>
      </c>
      <c r="F57" s="7">
        <v>82600</v>
      </c>
      <c r="G57" s="7">
        <v>82600</v>
      </c>
      <c r="H57" s="6">
        <v>0</v>
      </c>
      <c r="I57" s="6">
        <v>0</v>
      </c>
      <c r="J57" s="6">
        <v>0</v>
      </c>
      <c r="K57" s="7">
        <v>0</v>
      </c>
      <c r="L57" s="7">
        <v>25000</v>
      </c>
      <c r="M57" s="7">
        <v>62400</v>
      </c>
      <c r="N57" s="7">
        <v>62400</v>
      </c>
      <c r="O57" s="7">
        <v>0</v>
      </c>
      <c r="P57" s="7">
        <v>0</v>
      </c>
      <c r="Q57">
        <v>12</v>
      </c>
      <c r="R57" t="s">
        <v>52</v>
      </c>
    </row>
    <row r="58" spans="1:18">
      <c r="A58" t="s">
        <v>50</v>
      </c>
      <c r="B58" t="s">
        <v>33</v>
      </c>
      <c r="C58" s="7">
        <v>42300</v>
      </c>
      <c r="D58" s="7">
        <v>54500</v>
      </c>
      <c r="E58" s="7">
        <v>68500</v>
      </c>
      <c r="F58" s="7">
        <v>82600</v>
      </c>
      <c r="G58" s="7">
        <v>82600</v>
      </c>
      <c r="H58" s="6">
        <v>0</v>
      </c>
      <c r="I58" s="6">
        <v>0</v>
      </c>
      <c r="J58" s="6">
        <v>0</v>
      </c>
      <c r="K58" s="7">
        <v>0</v>
      </c>
      <c r="L58" s="7">
        <v>25000</v>
      </c>
      <c r="M58" s="7">
        <v>62400</v>
      </c>
      <c r="N58" s="7">
        <v>62400</v>
      </c>
      <c r="O58" s="7">
        <v>0</v>
      </c>
      <c r="P58" s="7">
        <v>0</v>
      </c>
      <c r="Q58">
        <v>12</v>
      </c>
      <c r="R58" t="s">
        <v>52</v>
      </c>
    </row>
    <row r="59" spans="1:18">
      <c r="A59" t="s">
        <v>53</v>
      </c>
      <c r="B59" t="s">
        <v>30</v>
      </c>
      <c r="C59" s="7">
        <v>59800</v>
      </c>
      <c r="D59" s="7">
        <v>75600</v>
      </c>
      <c r="E59" s="7">
        <v>93200</v>
      </c>
      <c r="F59" s="7">
        <v>110900</v>
      </c>
      <c r="G59" s="7">
        <v>110900</v>
      </c>
      <c r="H59" s="6">
        <v>0</v>
      </c>
      <c r="I59" s="6">
        <v>0</v>
      </c>
      <c r="J59" s="6">
        <v>0</v>
      </c>
      <c r="K59" s="7">
        <v>0</v>
      </c>
      <c r="L59" s="7">
        <v>25000</v>
      </c>
      <c r="M59" s="7">
        <v>71100</v>
      </c>
      <c r="N59" s="7">
        <v>71100</v>
      </c>
      <c r="O59" s="7">
        <v>0</v>
      </c>
      <c r="P59" s="7">
        <v>0</v>
      </c>
      <c r="Q59">
        <v>0</v>
      </c>
      <c r="R59" t="s">
        <v>54</v>
      </c>
    </row>
    <row r="60" spans="1:18">
      <c r="A60" t="s">
        <v>53</v>
      </c>
      <c r="B60" t="s">
        <v>31</v>
      </c>
      <c r="C60" s="7">
        <v>59800</v>
      </c>
      <c r="D60" s="7">
        <v>75600</v>
      </c>
      <c r="E60" s="7">
        <v>93200</v>
      </c>
      <c r="F60" s="7">
        <v>110900</v>
      </c>
      <c r="G60" s="7">
        <v>110900</v>
      </c>
      <c r="H60" s="6">
        <v>0</v>
      </c>
      <c r="I60" s="6">
        <v>0</v>
      </c>
      <c r="J60" s="6">
        <v>0</v>
      </c>
      <c r="K60" s="7">
        <v>0</v>
      </c>
      <c r="L60" s="7">
        <v>25000</v>
      </c>
      <c r="M60" s="7">
        <v>71100</v>
      </c>
      <c r="N60" s="7">
        <v>71100</v>
      </c>
      <c r="O60" s="7">
        <v>0</v>
      </c>
      <c r="P60" s="7">
        <v>0</v>
      </c>
      <c r="Q60">
        <v>0</v>
      </c>
      <c r="R60" t="s">
        <v>54</v>
      </c>
    </row>
    <row r="61" spans="1:18">
      <c r="A61" t="s">
        <v>53</v>
      </c>
      <c r="B61" t="s">
        <v>32</v>
      </c>
      <c r="C61" s="7">
        <v>59800</v>
      </c>
      <c r="D61" s="7">
        <v>75600</v>
      </c>
      <c r="E61" s="7">
        <v>93200</v>
      </c>
      <c r="F61" s="7">
        <v>110900</v>
      </c>
      <c r="G61" s="7">
        <v>110900</v>
      </c>
      <c r="H61" s="6">
        <v>0</v>
      </c>
      <c r="I61" s="6">
        <v>0</v>
      </c>
      <c r="J61" s="6">
        <v>0</v>
      </c>
      <c r="K61" s="7">
        <v>0</v>
      </c>
      <c r="L61" s="7">
        <v>25000</v>
      </c>
      <c r="M61" s="7">
        <v>71100</v>
      </c>
      <c r="N61" s="7">
        <v>71100</v>
      </c>
      <c r="O61" s="7">
        <v>0</v>
      </c>
      <c r="P61" s="7">
        <v>0</v>
      </c>
      <c r="Q61">
        <v>0</v>
      </c>
      <c r="R61" t="s">
        <v>54</v>
      </c>
    </row>
    <row r="62" spans="1:18">
      <c r="A62" t="s">
        <v>53</v>
      </c>
      <c r="B62" t="s">
        <v>33</v>
      </c>
      <c r="C62" s="7">
        <v>59800</v>
      </c>
      <c r="D62" s="7">
        <v>75600</v>
      </c>
      <c r="E62" s="7">
        <v>93200</v>
      </c>
      <c r="F62" s="7">
        <v>110900</v>
      </c>
      <c r="G62" s="7">
        <v>110900</v>
      </c>
      <c r="H62" s="6">
        <v>0</v>
      </c>
      <c r="I62" s="6">
        <v>0</v>
      </c>
      <c r="J62" s="6">
        <v>0</v>
      </c>
      <c r="K62" s="7">
        <v>0</v>
      </c>
      <c r="L62" s="7">
        <v>25000</v>
      </c>
      <c r="M62" s="7">
        <v>71100</v>
      </c>
      <c r="N62" s="7">
        <v>71100</v>
      </c>
      <c r="O62" s="7">
        <v>0</v>
      </c>
      <c r="P62" s="7">
        <v>0</v>
      </c>
      <c r="Q62">
        <v>0</v>
      </c>
      <c r="R62" t="s">
        <v>54</v>
      </c>
    </row>
    <row r="63" spans="1:18">
      <c r="A63" t="s">
        <v>55</v>
      </c>
      <c r="B63" t="s">
        <v>30</v>
      </c>
      <c r="C63" s="7">
        <v>27500</v>
      </c>
      <c r="D63" s="7">
        <v>27500</v>
      </c>
      <c r="E63" s="7">
        <v>27500</v>
      </c>
      <c r="F63" s="7">
        <v>27500</v>
      </c>
      <c r="G63" s="7">
        <v>27500</v>
      </c>
      <c r="H63" s="6">
        <v>0</v>
      </c>
      <c r="I63" s="6">
        <v>0</v>
      </c>
      <c r="J63" s="6">
        <v>0</v>
      </c>
      <c r="K63" s="7">
        <v>0</v>
      </c>
      <c r="L63" s="7">
        <v>25000</v>
      </c>
      <c r="M63" s="7">
        <v>71100</v>
      </c>
      <c r="N63" s="7">
        <v>71100</v>
      </c>
      <c r="O63" s="7">
        <v>0</v>
      </c>
      <c r="P63" s="7">
        <v>0</v>
      </c>
      <c r="Q63">
        <v>0</v>
      </c>
      <c r="R63" t="s">
        <v>56</v>
      </c>
    </row>
    <row r="64" spans="1:18">
      <c r="A64" t="s">
        <v>55</v>
      </c>
      <c r="B64" t="s">
        <v>31</v>
      </c>
      <c r="C64" s="7">
        <v>27500</v>
      </c>
      <c r="D64" s="7">
        <v>27500</v>
      </c>
      <c r="E64" s="7">
        <v>27500</v>
      </c>
      <c r="F64" s="7">
        <v>27500</v>
      </c>
      <c r="G64" s="7">
        <v>27500</v>
      </c>
      <c r="H64" s="6">
        <v>0</v>
      </c>
      <c r="I64" s="6">
        <v>0</v>
      </c>
      <c r="J64" s="6">
        <v>0</v>
      </c>
      <c r="K64" s="7">
        <v>0</v>
      </c>
      <c r="L64" s="7">
        <v>25000</v>
      </c>
      <c r="M64" s="7">
        <v>71100</v>
      </c>
      <c r="N64" s="7">
        <v>71100</v>
      </c>
      <c r="O64" s="7">
        <v>0</v>
      </c>
      <c r="P64" s="7">
        <v>0</v>
      </c>
      <c r="Q64">
        <v>0</v>
      </c>
      <c r="R64" t="s">
        <v>56</v>
      </c>
    </row>
    <row r="65" spans="1:18">
      <c r="A65" t="s">
        <v>55</v>
      </c>
      <c r="B65" t="s">
        <v>32</v>
      </c>
      <c r="C65" s="7">
        <v>27500</v>
      </c>
      <c r="D65" s="7">
        <v>27500</v>
      </c>
      <c r="E65" s="7">
        <v>27500</v>
      </c>
      <c r="F65" s="7">
        <v>27500</v>
      </c>
      <c r="G65" s="7">
        <v>27500</v>
      </c>
      <c r="H65" s="6">
        <v>0</v>
      </c>
      <c r="I65" s="6">
        <v>0</v>
      </c>
      <c r="J65" s="6">
        <v>0</v>
      </c>
      <c r="K65" s="7">
        <v>0</v>
      </c>
      <c r="L65" s="7">
        <v>25000</v>
      </c>
      <c r="M65" s="7">
        <v>71100</v>
      </c>
      <c r="N65" s="7">
        <v>71100</v>
      </c>
      <c r="O65" s="7">
        <v>0</v>
      </c>
      <c r="P65" s="7">
        <v>0</v>
      </c>
      <c r="Q65">
        <v>0</v>
      </c>
      <c r="R65" t="s">
        <v>56</v>
      </c>
    </row>
    <row r="66" spans="1:18">
      <c r="A66" t="s">
        <v>55</v>
      </c>
      <c r="B66" t="s">
        <v>33</v>
      </c>
      <c r="C66" s="7">
        <v>27500</v>
      </c>
      <c r="D66" s="7">
        <v>27500</v>
      </c>
      <c r="E66" s="7">
        <v>27500</v>
      </c>
      <c r="F66" s="7">
        <v>27500</v>
      </c>
      <c r="G66" s="7">
        <v>27500</v>
      </c>
      <c r="H66" s="6">
        <v>0</v>
      </c>
      <c r="I66" s="6">
        <v>0</v>
      </c>
      <c r="J66" s="6">
        <v>0</v>
      </c>
      <c r="K66" s="7">
        <v>0</v>
      </c>
      <c r="L66" s="7">
        <v>25000</v>
      </c>
      <c r="M66" s="7">
        <v>71100</v>
      </c>
      <c r="N66" s="7">
        <v>71100</v>
      </c>
      <c r="O66" s="7">
        <v>0</v>
      </c>
      <c r="P66" s="7">
        <v>0</v>
      </c>
      <c r="Q66">
        <v>0</v>
      </c>
      <c r="R66" t="s">
        <v>56</v>
      </c>
    </row>
    <row r="67" spans="1:18">
      <c r="A67" t="s">
        <v>57</v>
      </c>
      <c r="B67" t="s">
        <v>30</v>
      </c>
      <c r="C67" s="7">
        <v>9000</v>
      </c>
      <c r="D67" s="7">
        <v>9000</v>
      </c>
      <c r="E67" s="7">
        <v>9000</v>
      </c>
      <c r="F67" s="7">
        <v>9000</v>
      </c>
      <c r="G67" s="7">
        <v>9000</v>
      </c>
      <c r="H67" s="6">
        <v>0</v>
      </c>
      <c r="I67" s="6">
        <v>0</v>
      </c>
      <c r="J67" s="6">
        <v>0</v>
      </c>
      <c r="K67" s="7">
        <v>0</v>
      </c>
      <c r="L67" s="7">
        <v>25000</v>
      </c>
      <c r="M67" s="7">
        <v>71100</v>
      </c>
      <c r="N67" s="7">
        <v>71100</v>
      </c>
      <c r="O67" s="7">
        <v>0</v>
      </c>
      <c r="P67" s="7">
        <v>0</v>
      </c>
      <c r="Q67">
        <v>0</v>
      </c>
      <c r="R67" t="s">
        <v>58</v>
      </c>
    </row>
    <row r="68" spans="1:18">
      <c r="A68" t="s">
        <v>57</v>
      </c>
      <c r="B68" t="s">
        <v>31</v>
      </c>
      <c r="C68" s="7">
        <v>9000</v>
      </c>
      <c r="D68" s="7">
        <v>9000</v>
      </c>
      <c r="E68" s="7">
        <v>9000</v>
      </c>
      <c r="F68" s="7">
        <v>9000</v>
      </c>
      <c r="G68" s="7">
        <v>9000</v>
      </c>
      <c r="H68" s="6">
        <v>0</v>
      </c>
      <c r="I68" s="6">
        <v>0</v>
      </c>
      <c r="J68" s="6">
        <v>0</v>
      </c>
      <c r="K68" s="7">
        <v>0</v>
      </c>
      <c r="L68" s="7">
        <v>25000</v>
      </c>
      <c r="M68" s="7">
        <v>71100</v>
      </c>
      <c r="N68" s="7">
        <v>71100</v>
      </c>
      <c r="O68" s="7">
        <v>0</v>
      </c>
      <c r="P68" s="7">
        <v>0</v>
      </c>
      <c r="Q68">
        <v>0</v>
      </c>
      <c r="R68" t="s">
        <v>58</v>
      </c>
    </row>
    <row r="69" spans="1:18">
      <c r="A69" t="s">
        <v>57</v>
      </c>
      <c r="B69" t="s">
        <v>32</v>
      </c>
      <c r="C69" s="7">
        <v>9000</v>
      </c>
      <c r="D69" s="7">
        <v>9000</v>
      </c>
      <c r="E69" s="7">
        <v>9000</v>
      </c>
      <c r="F69" s="7">
        <v>9000</v>
      </c>
      <c r="G69" s="7">
        <v>9000</v>
      </c>
      <c r="H69" s="6">
        <v>0</v>
      </c>
      <c r="I69" s="6">
        <v>0</v>
      </c>
      <c r="J69" s="6">
        <v>0</v>
      </c>
      <c r="K69" s="7">
        <v>0</v>
      </c>
      <c r="L69" s="7">
        <v>25000</v>
      </c>
      <c r="M69" s="7">
        <v>71100</v>
      </c>
      <c r="N69" s="7">
        <v>71100</v>
      </c>
      <c r="O69" s="7">
        <v>0</v>
      </c>
      <c r="P69" s="7">
        <v>0</v>
      </c>
      <c r="Q69">
        <v>0</v>
      </c>
      <c r="R69" t="s">
        <v>58</v>
      </c>
    </row>
    <row r="70" spans="1:18">
      <c r="A70" t="s">
        <v>57</v>
      </c>
      <c r="B70" t="s">
        <v>33</v>
      </c>
      <c r="C70" s="7">
        <v>9000</v>
      </c>
      <c r="D70" s="7">
        <v>9000</v>
      </c>
      <c r="E70" s="7">
        <v>9000</v>
      </c>
      <c r="F70" s="7">
        <v>9000</v>
      </c>
      <c r="G70" s="7">
        <v>9000</v>
      </c>
      <c r="H70" s="6">
        <v>0</v>
      </c>
      <c r="I70" s="6">
        <v>0</v>
      </c>
      <c r="J70" s="6">
        <v>0</v>
      </c>
      <c r="K70" s="7">
        <v>0</v>
      </c>
      <c r="L70" s="7">
        <v>25000</v>
      </c>
      <c r="M70" s="7">
        <v>71100</v>
      </c>
      <c r="N70" s="7">
        <v>71100</v>
      </c>
      <c r="O70" s="7">
        <v>0</v>
      </c>
      <c r="P70" s="7">
        <v>0</v>
      </c>
      <c r="Q70">
        <v>0</v>
      </c>
      <c r="R70" t="s">
        <v>58</v>
      </c>
    </row>
    <row r="71" spans="1:18">
      <c r="A71" t="s">
        <v>59</v>
      </c>
      <c r="B71" t="s">
        <v>30</v>
      </c>
      <c r="C71" s="7">
        <v>4500</v>
      </c>
      <c r="D71" s="7">
        <v>4500</v>
      </c>
      <c r="E71" s="7">
        <v>4500</v>
      </c>
      <c r="F71" s="7">
        <v>4500</v>
      </c>
      <c r="G71" s="7">
        <v>4500</v>
      </c>
      <c r="H71" s="6">
        <v>0</v>
      </c>
      <c r="I71" s="6">
        <v>0</v>
      </c>
      <c r="J71" s="6">
        <v>0</v>
      </c>
      <c r="K71" s="7">
        <v>0</v>
      </c>
      <c r="L71" s="7">
        <v>25000</v>
      </c>
      <c r="M71" s="7">
        <v>71100</v>
      </c>
      <c r="N71" s="7">
        <v>71100</v>
      </c>
      <c r="O71" s="7">
        <v>0</v>
      </c>
      <c r="P71" s="7">
        <v>0</v>
      </c>
      <c r="Q71">
        <v>0</v>
      </c>
      <c r="R71" t="s">
        <v>60</v>
      </c>
    </row>
    <row r="72" spans="1:18">
      <c r="A72" t="s">
        <v>59</v>
      </c>
      <c r="B72" t="s">
        <v>31</v>
      </c>
      <c r="C72" s="7">
        <v>4500</v>
      </c>
      <c r="D72" s="7">
        <v>4500</v>
      </c>
      <c r="E72" s="7">
        <v>4500</v>
      </c>
      <c r="F72" s="7">
        <v>4500</v>
      </c>
      <c r="G72" s="7">
        <v>4500</v>
      </c>
      <c r="H72" s="6">
        <v>0</v>
      </c>
      <c r="I72" s="6">
        <v>0</v>
      </c>
      <c r="J72" s="6">
        <v>0</v>
      </c>
      <c r="K72" s="7">
        <v>0</v>
      </c>
      <c r="L72" s="7">
        <v>25000</v>
      </c>
      <c r="M72" s="7">
        <v>71100</v>
      </c>
      <c r="N72" s="7">
        <v>71100</v>
      </c>
      <c r="O72" s="7">
        <v>0</v>
      </c>
      <c r="P72" s="7">
        <v>0</v>
      </c>
      <c r="Q72">
        <v>0</v>
      </c>
      <c r="R72" t="s">
        <v>60</v>
      </c>
    </row>
    <row r="73" spans="1:18">
      <c r="A73" t="s">
        <v>59</v>
      </c>
      <c r="B73" t="s">
        <v>32</v>
      </c>
      <c r="C73" s="7">
        <v>4500</v>
      </c>
      <c r="D73" s="7">
        <v>4500</v>
      </c>
      <c r="E73" s="7">
        <v>4500</v>
      </c>
      <c r="F73" s="7">
        <v>4500</v>
      </c>
      <c r="G73" s="7">
        <v>4500</v>
      </c>
      <c r="H73" s="6">
        <v>0</v>
      </c>
      <c r="I73" s="6">
        <v>0</v>
      </c>
      <c r="J73" s="6">
        <v>0</v>
      </c>
      <c r="K73" s="7">
        <v>0</v>
      </c>
      <c r="L73" s="7">
        <v>25000</v>
      </c>
      <c r="M73" s="7">
        <v>71100</v>
      </c>
      <c r="N73" s="7">
        <v>71100</v>
      </c>
      <c r="O73" s="7">
        <v>0</v>
      </c>
      <c r="P73" s="7">
        <v>0</v>
      </c>
      <c r="Q73">
        <v>0</v>
      </c>
      <c r="R73" t="s">
        <v>60</v>
      </c>
    </row>
    <row r="74" spans="1:18">
      <c r="A74" t="s">
        <v>59</v>
      </c>
      <c r="B74" t="s">
        <v>33</v>
      </c>
      <c r="C74" s="7">
        <v>4500</v>
      </c>
      <c r="D74" s="7">
        <v>4500</v>
      </c>
      <c r="E74" s="7">
        <v>4500</v>
      </c>
      <c r="F74" s="7">
        <v>4500</v>
      </c>
      <c r="G74" s="7">
        <v>4500</v>
      </c>
      <c r="H74" s="6">
        <v>0</v>
      </c>
      <c r="I74" s="6">
        <v>0</v>
      </c>
      <c r="J74" s="6">
        <v>0</v>
      </c>
      <c r="K74" s="7">
        <v>0</v>
      </c>
      <c r="L74" s="7">
        <v>25000</v>
      </c>
      <c r="M74" s="7">
        <v>71100</v>
      </c>
      <c r="N74" s="7">
        <v>71100</v>
      </c>
      <c r="O74" s="7">
        <v>0</v>
      </c>
      <c r="P74" s="7">
        <v>0</v>
      </c>
      <c r="Q74">
        <v>0</v>
      </c>
      <c r="R74" t="s">
        <v>60</v>
      </c>
    </row>
    <row r="75" spans="1:18">
      <c r="A75" t="s">
        <v>61</v>
      </c>
      <c r="B75" t="s">
        <v>30</v>
      </c>
      <c r="C75" s="7">
        <v>74700</v>
      </c>
      <c r="D75" s="7">
        <v>94400</v>
      </c>
      <c r="E75" s="7">
        <v>116500</v>
      </c>
      <c r="F75" s="7">
        <v>138600</v>
      </c>
      <c r="G75" s="7">
        <v>138600</v>
      </c>
      <c r="H75" s="6">
        <v>0</v>
      </c>
      <c r="I75" s="6">
        <v>0</v>
      </c>
      <c r="J75" s="6">
        <v>0</v>
      </c>
      <c r="K75" s="7">
        <v>0</v>
      </c>
      <c r="L75" s="7">
        <v>25000</v>
      </c>
      <c r="M75" s="7">
        <v>87200</v>
      </c>
      <c r="N75" s="7">
        <v>87200</v>
      </c>
      <c r="O75" s="7">
        <v>0</v>
      </c>
      <c r="P75" s="7">
        <v>0</v>
      </c>
      <c r="Q75">
        <v>0</v>
      </c>
      <c r="R75" t="s">
        <v>62</v>
      </c>
    </row>
    <row r="76" spans="1:18">
      <c r="A76" t="s">
        <v>61</v>
      </c>
      <c r="B76" t="s">
        <v>31</v>
      </c>
      <c r="C76" s="7">
        <v>74700</v>
      </c>
      <c r="D76" s="7">
        <v>94400</v>
      </c>
      <c r="E76" s="7">
        <v>116500</v>
      </c>
      <c r="F76" s="7">
        <v>138600</v>
      </c>
      <c r="G76" s="7">
        <v>138600</v>
      </c>
      <c r="H76" s="6">
        <v>0</v>
      </c>
      <c r="I76" s="6">
        <v>0</v>
      </c>
      <c r="J76" s="6">
        <v>0</v>
      </c>
      <c r="K76" s="7">
        <v>0</v>
      </c>
      <c r="L76" s="7">
        <v>25000</v>
      </c>
      <c r="M76" s="7">
        <v>87200</v>
      </c>
      <c r="N76" s="7">
        <v>87200</v>
      </c>
      <c r="O76" s="7">
        <v>0</v>
      </c>
      <c r="P76" s="7">
        <v>0</v>
      </c>
      <c r="Q76">
        <v>0</v>
      </c>
      <c r="R76" t="s">
        <v>62</v>
      </c>
    </row>
    <row r="77" spans="1:18">
      <c r="A77" t="s">
        <v>61</v>
      </c>
      <c r="B77" t="s">
        <v>32</v>
      </c>
      <c r="C77" s="7">
        <v>74700</v>
      </c>
      <c r="D77" s="7">
        <v>94400</v>
      </c>
      <c r="E77" s="7">
        <v>116500</v>
      </c>
      <c r="F77" s="7">
        <v>138600</v>
      </c>
      <c r="G77" s="7">
        <v>138600</v>
      </c>
      <c r="H77" s="6">
        <v>0</v>
      </c>
      <c r="I77" s="6">
        <v>0</v>
      </c>
      <c r="J77" s="6">
        <v>0</v>
      </c>
      <c r="K77" s="7">
        <v>0</v>
      </c>
      <c r="L77" s="7">
        <v>25000</v>
      </c>
      <c r="M77" s="7">
        <v>87200</v>
      </c>
      <c r="N77" s="7">
        <v>87200</v>
      </c>
      <c r="O77" s="7">
        <v>0</v>
      </c>
      <c r="P77" s="7">
        <v>0</v>
      </c>
      <c r="Q77">
        <v>0</v>
      </c>
      <c r="R77" t="s">
        <v>62</v>
      </c>
    </row>
    <row r="78" spans="1:18">
      <c r="A78" t="s">
        <v>61</v>
      </c>
      <c r="B78" t="s">
        <v>33</v>
      </c>
      <c r="C78" s="7">
        <v>74700</v>
      </c>
      <c r="D78" s="7">
        <v>94400</v>
      </c>
      <c r="E78" s="7">
        <v>116500</v>
      </c>
      <c r="F78" s="7">
        <v>138600</v>
      </c>
      <c r="G78" s="7">
        <v>138600</v>
      </c>
      <c r="H78" s="6">
        <v>0</v>
      </c>
      <c r="I78" s="6">
        <v>0</v>
      </c>
      <c r="J78" s="6">
        <v>0</v>
      </c>
      <c r="K78" s="7">
        <v>0</v>
      </c>
      <c r="L78" s="7">
        <v>25000</v>
      </c>
      <c r="M78" s="7">
        <v>87200</v>
      </c>
      <c r="N78" s="7">
        <v>87200</v>
      </c>
      <c r="O78" s="7">
        <v>0</v>
      </c>
      <c r="P78" s="7">
        <v>0</v>
      </c>
      <c r="Q78">
        <v>0</v>
      </c>
      <c r="R78" t="s">
        <v>62</v>
      </c>
    </row>
    <row r="79" spans="1:18">
      <c r="A79" t="s">
        <v>63</v>
      </c>
      <c r="B79" t="s">
        <v>30</v>
      </c>
      <c r="C79" s="7">
        <v>30000</v>
      </c>
      <c r="D79" s="7">
        <v>30000</v>
      </c>
      <c r="E79" s="7">
        <v>30000</v>
      </c>
      <c r="F79" s="7">
        <v>30000</v>
      </c>
      <c r="G79" s="7">
        <v>30000</v>
      </c>
      <c r="H79" s="6">
        <v>0</v>
      </c>
      <c r="I79" s="6">
        <v>0</v>
      </c>
      <c r="J79" s="6">
        <v>0</v>
      </c>
      <c r="K79" s="7">
        <v>0</v>
      </c>
      <c r="L79" s="7">
        <v>25000</v>
      </c>
      <c r="M79" s="7">
        <v>87200</v>
      </c>
      <c r="N79" s="7">
        <v>87200</v>
      </c>
      <c r="O79" s="7">
        <v>0</v>
      </c>
      <c r="P79" s="7">
        <v>0</v>
      </c>
      <c r="Q79">
        <v>0</v>
      </c>
      <c r="R79" t="s">
        <v>56</v>
      </c>
    </row>
    <row r="80" spans="1:18">
      <c r="A80" t="s">
        <v>63</v>
      </c>
      <c r="B80" t="s">
        <v>31</v>
      </c>
      <c r="C80" s="7">
        <v>30000</v>
      </c>
      <c r="D80" s="7">
        <v>30000</v>
      </c>
      <c r="E80" s="7">
        <v>30000</v>
      </c>
      <c r="F80" s="7">
        <v>30000</v>
      </c>
      <c r="G80" s="7">
        <v>30000</v>
      </c>
      <c r="H80" s="6">
        <v>0</v>
      </c>
      <c r="I80" s="6">
        <v>0</v>
      </c>
      <c r="J80" s="6">
        <v>0</v>
      </c>
      <c r="K80" s="7">
        <v>0</v>
      </c>
      <c r="L80" s="7">
        <v>25000</v>
      </c>
      <c r="M80" s="7">
        <v>87200</v>
      </c>
      <c r="N80" s="7">
        <v>87200</v>
      </c>
      <c r="O80" s="7">
        <v>0</v>
      </c>
      <c r="P80" s="7">
        <v>0</v>
      </c>
      <c r="Q80">
        <v>0</v>
      </c>
      <c r="R80" t="s">
        <v>56</v>
      </c>
    </row>
    <row r="81" spans="1:18">
      <c r="A81" t="s">
        <v>63</v>
      </c>
      <c r="B81" t="s">
        <v>32</v>
      </c>
      <c r="C81" s="7">
        <v>30000</v>
      </c>
      <c r="D81" s="7">
        <v>30000</v>
      </c>
      <c r="E81" s="7">
        <v>30000</v>
      </c>
      <c r="F81" s="7">
        <v>30000</v>
      </c>
      <c r="G81" s="7">
        <v>30000</v>
      </c>
      <c r="H81" s="6">
        <v>0</v>
      </c>
      <c r="I81" s="6">
        <v>0</v>
      </c>
      <c r="J81" s="6">
        <v>0</v>
      </c>
      <c r="K81" s="7">
        <v>0</v>
      </c>
      <c r="L81" s="7">
        <v>25000</v>
      </c>
      <c r="M81" s="7">
        <v>87200</v>
      </c>
      <c r="N81" s="7">
        <v>87200</v>
      </c>
      <c r="O81" s="7">
        <v>0</v>
      </c>
      <c r="P81" s="7">
        <v>0</v>
      </c>
      <c r="Q81">
        <v>0</v>
      </c>
      <c r="R81" t="s">
        <v>56</v>
      </c>
    </row>
    <row r="82" spans="1:18">
      <c r="A82" t="s">
        <v>63</v>
      </c>
      <c r="B82" t="s">
        <v>33</v>
      </c>
      <c r="C82" s="7">
        <v>30000</v>
      </c>
      <c r="D82" s="7">
        <v>30000</v>
      </c>
      <c r="E82" s="7">
        <v>30000</v>
      </c>
      <c r="F82" s="7">
        <v>30000</v>
      </c>
      <c r="G82" s="7">
        <v>30000</v>
      </c>
      <c r="H82" s="6">
        <v>0</v>
      </c>
      <c r="I82" s="6">
        <v>0</v>
      </c>
      <c r="J82" s="6">
        <v>0</v>
      </c>
      <c r="K82" s="7">
        <v>0</v>
      </c>
      <c r="L82" s="7">
        <v>25000</v>
      </c>
      <c r="M82" s="7">
        <v>87200</v>
      </c>
      <c r="N82" s="7">
        <v>87200</v>
      </c>
      <c r="O82" s="7">
        <v>0</v>
      </c>
      <c r="P82" s="7">
        <v>0</v>
      </c>
      <c r="Q82">
        <v>0</v>
      </c>
      <c r="R82" t="s">
        <v>56</v>
      </c>
    </row>
    <row r="83" spans="1:18">
      <c r="A83" t="s">
        <v>64</v>
      </c>
      <c r="B83" t="s">
        <v>30</v>
      </c>
      <c r="C83" s="7">
        <v>5000</v>
      </c>
      <c r="D83" s="7">
        <v>5000</v>
      </c>
      <c r="E83" s="7">
        <v>5000</v>
      </c>
      <c r="F83" s="7">
        <v>5000</v>
      </c>
      <c r="G83" s="7">
        <v>5000</v>
      </c>
      <c r="H83" s="6">
        <v>0</v>
      </c>
      <c r="I83" s="6">
        <v>0</v>
      </c>
      <c r="J83" s="6">
        <v>0</v>
      </c>
      <c r="K83" s="7">
        <v>0</v>
      </c>
      <c r="L83" s="7">
        <v>25000</v>
      </c>
      <c r="M83" s="7">
        <v>87200</v>
      </c>
      <c r="N83" s="7">
        <v>87200</v>
      </c>
      <c r="O83" s="7">
        <v>0</v>
      </c>
      <c r="P83" s="7">
        <v>0</v>
      </c>
      <c r="Q83">
        <v>0</v>
      </c>
      <c r="R83" t="s">
        <v>60</v>
      </c>
    </row>
    <row r="84" spans="1:18">
      <c r="A84" t="s">
        <v>64</v>
      </c>
      <c r="B84" t="s">
        <v>31</v>
      </c>
      <c r="C84" s="7">
        <v>5000</v>
      </c>
      <c r="D84" s="7">
        <v>5000</v>
      </c>
      <c r="E84" s="7">
        <v>5000</v>
      </c>
      <c r="F84" s="7">
        <v>5000</v>
      </c>
      <c r="G84" s="7">
        <v>5000</v>
      </c>
      <c r="H84" s="6">
        <v>0</v>
      </c>
      <c r="I84" s="6">
        <v>0</v>
      </c>
      <c r="J84" s="6">
        <v>0</v>
      </c>
      <c r="K84" s="7">
        <v>0</v>
      </c>
      <c r="L84" s="7">
        <v>25000</v>
      </c>
      <c r="M84" s="7">
        <v>87200</v>
      </c>
      <c r="N84" s="7">
        <v>87200</v>
      </c>
      <c r="O84" s="7">
        <v>0</v>
      </c>
      <c r="P84" s="7">
        <v>0</v>
      </c>
      <c r="Q84">
        <v>0</v>
      </c>
      <c r="R84" t="s">
        <v>60</v>
      </c>
    </row>
    <row r="85" spans="1:18">
      <c r="A85" t="s">
        <v>64</v>
      </c>
      <c r="B85" t="s">
        <v>32</v>
      </c>
      <c r="C85" s="7">
        <v>5000</v>
      </c>
      <c r="D85" s="7">
        <v>5000</v>
      </c>
      <c r="E85" s="7">
        <v>5000</v>
      </c>
      <c r="F85" s="7">
        <v>5000</v>
      </c>
      <c r="G85" s="7">
        <v>5000</v>
      </c>
      <c r="H85" s="6">
        <v>0</v>
      </c>
      <c r="I85" s="6">
        <v>0</v>
      </c>
      <c r="J85" s="6">
        <v>0</v>
      </c>
      <c r="K85" s="7">
        <v>0</v>
      </c>
      <c r="L85" s="7">
        <v>25000</v>
      </c>
      <c r="M85" s="7">
        <v>87200</v>
      </c>
      <c r="N85" s="7">
        <v>87200</v>
      </c>
      <c r="O85" s="7">
        <v>0</v>
      </c>
      <c r="P85" s="7">
        <v>0</v>
      </c>
      <c r="Q85">
        <v>0</v>
      </c>
      <c r="R85" t="s">
        <v>60</v>
      </c>
    </row>
    <row r="86" spans="1:18">
      <c r="A86" t="s">
        <v>64</v>
      </c>
      <c r="B86" t="s">
        <v>33</v>
      </c>
      <c r="C86" s="7">
        <v>5000</v>
      </c>
      <c r="D86" s="7">
        <v>5000</v>
      </c>
      <c r="E86" s="7">
        <v>5000</v>
      </c>
      <c r="F86" s="7">
        <v>5000</v>
      </c>
      <c r="G86" s="7">
        <v>5000</v>
      </c>
      <c r="H86" s="6">
        <v>0</v>
      </c>
      <c r="I86" s="6">
        <v>0</v>
      </c>
      <c r="J86" s="6">
        <v>0</v>
      </c>
      <c r="K86" s="7">
        <v>0</v>
      </c>
      <c r="L86" s="7">
        <v>25000</v>
      </c>
      <c r="M86" s="7">
        <v>87200</v>
      </c>
      <c r="N86" s="7">
        <v>87200</v>
      </c>
      <c r="O86" s="7">
        <v>0</v>
      </c>
      <c r="P86" s="7">
        <v>0</v>
      </c>
      <c r="Q86">
        <v>0</v>
      </c>
      <c r="R86" t="s">
        <v>60</v>
      </c>
    </row>
    <row r="87" spans="1:18">
      <c r="A87" t="s">
        <v>65</v>
      </c>
      <c r="B87" t="s">
        <v>30</v>
      </c>
      <c r="C87" s="7">
        <v>10000</v>
      </c>
      <c r="D87" s="7">
        <v>10000</v>
      </c>
      <c r="E87" s="7">
        <v>10000</v>
      </c>
      <c r="F87" s="7">
        <v>10000</v>
      </c>
      <c r="G87" s="7">
        <v>10000</v>
      </c>
      <c r="H87" s="6">
        <v>0</v>
      </c>
      <c r="I87" s="6">
        <v>0</v>
      </c>
      <c r="J87" s="6">
        <v>0</v>
      </c>
      <c r="K87" s="7">
        <v>0</v>
      </c>
      <c r="L87" s="7">
        <v>25000</v>
      </c>
      <c r="M87" s="7">
        <v>87200</v>
      </c>
      <c r="N87" s="7">
        <v>87200</v>
      </c>
      <c r="O87" s="7">
        <v>0</v>
      </c>
      <c r="P87" s="7">
        <v>0</v>
      </c>
      <c r="Q87">
        <v>0</v>
      </c>
      <c r="R87" t="s">
        <v>58</v>
      </c>
    </row>
    <row r="88" spans="1:18">
      <c r="A88" t="s">
        <v>65</v>
      </c>
      <c r="B88" t="s">
        <v>31</v>
      </c>
      <c r="C88" s="7">
        <v>10000</v>
      </c>
      <c r="D88" s="7">
        <v>10000</v>
      </c>
      <c r="E88" s="7">
        <v>10000</v>
      </c>
      <c r="F88" s="7">
        <v>10000</v>
      </c>
      <c r="G88" s="7">
        <v>10000</v>
      </c>
      <c r="H88" s="6">
        <v>0</v>
      </c>
      <c r="I88" s="6">
        <v>0</v>
      </c>
      <c r="J88" s="6">
        <v>0</v>
      </c>
      <c r="K88" s="7">
        <v>0</v>
      </c>
      <c r="L88" s="7">
        <v>25000</v>
      </c>
      <c r="M88" s="7">
        <v>87200</v>
      </c>
      <c r="N88" s="7">
        <v>87200</v>
      </c>
      <c r="O88" s="7">
        <v>0</v>
      </c>
      <c r="P88" s="7">
        <v>0</v>
      </c>
      <c r="Q88">
        <v>0</v>
      </c>
      <c r="R88" t="s">
        <v>58</v>
      </c>
    </row>
    <row r="89" spans="1:18">
      <c r="A89" t="s">
        <v>65</v>
      </c>
      <c r="B89" t="s">
        <v>32</v>
      </c>
      <c r="C89" s="7">
        <v>10000</v>
      </c>
      <c r="D89" s="7">
        <v>10000</v>
      </c>
      <c r="E89" s="7">
        <v>10000</v>
      </c>
      <c r="F89" s="7">
        <v>10000</v>
      </c>
      <c r="G89" s="7">
        <v>10000</v>
      </c>
      <c r="H89" s="6">
        <v>0</v>
      </c>
      <c r="I89" s="6">
        <v>0</v>
      </c>
      <c r="J89" s="6">
        <v>0</v>
      </c>
      <c r="K89" s="7">
        <v>0</v>
      </c>
      <c r="L89" s="7">
        <v>25000</v>
      </c>
      <c r="M89" s="7">
        <v>87200</v>
      </c>
      <c r="N89" s="7">
        <v>87200</v>
      </c>
      <c r="O89" s="7">
        <v>0</v>
      </c>
      <c r="P89" s="7">
        <v>0</v>
      </c>
      <c r="Q89">
        <v>0</v>
      </c>
      <c r="R89" t="s">
        <v>58</v>
      </c>
    </row>
    <row r="90" spans="1:18">
      <c r="A90" t="s">
        <v>65</v>
      </c>
      <c r="B90" t="s">
        <v>33</v>
      </c>
      <c r="C90" s="7">
        <v>10000</v>
      </c>
      <c r="D90" s="7">
        <v>10000</v>
      </c>
      <c r="E90" s="7">
        <v>10000</v>
      </c>
      <c r="F90" s="7">
        <v>10000</v>
      </c>
      <c r="G90" s="7">
        <v>10000</v>
      </c>
      <c r="H90" s="6">
        <v>0</v>
      </c>
      <c r="I90" s="6">
        <v>0</v>
      </c>
      <c r="J90" s="6">
        <v>0</v>
      </c>
      <c r="K90" s="7">
        <v>0</v>
      </c>
      <c r="L90" s="7">
        <v>25000</v>
      </c>
      <c r="M90" s="7">
        <v>87200</v>
      </c>
      <c r="N90" s="7">
        <v>87200</v>
      </c>
      <c r="O90" s="7">
        <v>0</v>
      </c>
      <c r="P90" s="7">
        <v>0</v>
      </c>
      <c r="Q90">
        <v>0</v>
      </c>
      <c r="R90" t="s">
        <v>58</v>
      </c>
    </row>
    <row r="91" spans="1:18">
      <c r="A91" t="s">
        <v>66</v>
      </c>
      <c r="B91" t="s">
        <v>30</v>
      </c>
      <c r="C91" s="7">
        <v>54500</v>
      </c>
      <c r="D91" s="7">
        <v>68900</v>
      </c>
      <c r="E91" s="7">
        <v>85100</v>
      </c>
      <c r="F91" s="7">
        <v>100800</v>
      </c>
      <c r="G91" s="7">
        <v>100800</v>
      </c>
      <c r="H91" s="6">
        <v>0</v>
      </c>
      <c r="I91" s="6">
        <v>0</v>
      </c>
      <c r="J91" s="6">
        <v>0</v>
      </c>
      <c r="K91" s="7">
        <v>0</v>
      </c>
      <c r="L91" s="7">
        <v>25000</v>
      </c>
      <c r="M91" s="7">
        <v>62400</v>
      </c>
      <c r="N91" s="7">
        <v>62400</v>
      </c>
      <c r="O91" s="7">
        <v>0</v>
      </c>
      <c r="P91" s="7">
        <v>0</v>
      </c>
      <c r="Q91">
        <v>0</v>
      </c>
      <c r="R91" t="s">
        <v>67</v>
      </c>
    </row>
    <row r="92" spans="1:18">
      <c r="A92" t="s">
        <v>66</v>
      </c>
      <c r="B92" t="s">
        <v>31</v>
      </c>
      <c r="C92" s="7">
        <v>54500</v>
      </c>
      <c r="D92" s="7">
        <v>68900</v>
      </c>
      <c r="E92" s="7">
        <v>85100</v>
      </c>
      <c r="F92" s="7">
        <v>100800</v>
      </c>
      <c r="G92" s="7">
        <v>100800</v>
      </c>
      <c r="H92" s="6">
        <v>0</v>
      </c>
      <c r="I92" s="6">
        <v>0</v>
      </c>
      <c r="J92" s="6">
        <v>0</v>
      </c>
      <c r="K92" s="7">
        <v>0</v>
      </c>
      <c r="L92" s="7">
        <v>25000</v>
      </c>
      <c r="M92" s="7">
        <v>62400</v>
      </c>
      <c r="N92" s="7">
        <v>62400</v>
      </c>
      <c r="O92" s="7">
        <v>0</v>
      </c>
      <c r="P92" s="7">
        <v>0</v>
      </c>
      <c r="Q92">
        <v>0</v>
      </c>
      <c r="R92" t="s">
        <v>67</v>
      </c>
    </row>
    <row r="93" spans="1:18">
      <c r="A93" t="s">
        <v>66</v>
      </c>
      <c r="B93" t="s">
        <v>32</v>
      </c>
      <c r="C93" s="7">
        <v>54500</v>
      </c>
      <c r="D93" s="7">
        <v>68900</v>
      </c>
      <c r="E93" s="7">
        <v>85100</v>
      </c>
      <c r="F93" s="7">
        <v>100800</v>
      </c>
      <c r="G93" s="7">
        <v>100800</v>
      </c>
      <c r="H93" s="6">
        <v>0</v>
      </c>
      <c r="I93" s="6">
        <v>0</v>
      </c>
      <c r="J93" s="6">
        <v>0</v>
      </c>
      <c r="K93" s="7">
        <v>0</v>
      </c>
      <c r="L93" s="7">
        <v>25000</v>
      </c>
      <c r="M93" s="7">
        <v>62400</v>
      </c>
      <c r="N93" s="7">
        <v>62400</v>
      </c>
      <c r="O93" s="7">
        <v>0</v>
      </c>
      <c r="P93" s="7">
        <v>0</v>
      </c>
      <c r="Q93">
        <v>0</v>
      </c>
      <c r="R93" t="s">
        <v>67</v>
      </c>
    </row>
    <row r="94" spans="1:18">
      <c r="A94" t="s">
        <v>66</v>
      </c>
      <c r="B94" t="s">
        <v>33</v>
      </c>
      <c r="C94" s="7">
        <v>54500</v>
      </c>
      <c r="D94" s="7">
        <v>68900</v>
      </c>
      <c r="E94" s="7">
        <v>85100</v>
      </c>
      <c r="F94" s="7">
        <v>100800</v>
      </c>
      <c r="G94" s="7">
        <v>100800</v>
      </c>
      <c r="H94" s="6">
        <v>0</v>
      </c>
      <c r="I94" s="6">
        <v>0</v>
      </c>
      <c r="J94" s="6">
        <v>0</v>
      </c>
      <c r="K94" s="7">
        <v>0</v>
      </c>
      <c r="L94" s="7">
        <v>25000</v>
      </c>
      <c r="M94" s="7">
        <v>62400</v>
      </c>
      <c r="N94" s="7">
        <v>62400</v>
      </c>
      <c r="O94" s="7">
        <v>0</v>
      </c>
      <c r="P94" s="7">
        <v>0</v>
      </c>
      <c r="Q94">
        <v>0</v>
      </c>
      <c r="R94" t="s">
        <v>67</v>
      </c>
    </row>
    <row r="95" spans="1:18">
      <c r="A95" t="s">
        <v>68</v>
      </c>
      <c r="B95" t="s">
        <v>30</v>
      </c>
      <c r="C95" s="7">
        <v>25000</v>
      </c>
      <c r="D95" s="7">
        <v>25000</v>
      </c>
      <c r="E95" s="7">
        <v>25000</v>
      </c>
      <c r="F95" s="7">
        <v>25000</v>
      </c>
      <c r="G95" s="7">
        <v>25000</v>
      </c>
      <c r="H95" s="6">
        <v>0</v>
      </c>
      <c r="I95" s="6">
        <v>0</v>
      </c>
      <c r="J95" s="6">
        <v>0</v>
      </c>
      <c r="K95" s="7">
        <v>0</v>
      </c>
      <c r="L95" s="7">
        <v>25000</v>
      </c>
      <c r="M95" s="7">
        <v>62400</v>
      </c>
      <c r="N95" s="7">
        <v>62400</v>
      </c>
      <c r="O95" s="7">
        <v>0</v>
      </c>
      <c r="P95" s="7">
        <v>0</v>
      </c>
      <c r="Q95">
        <v>0</v>
      </c>
      <c r="R95" t="s">
        <v>56</v>
      </c>
    </row>
    <row r="96" spans="1:18">
      <c r="A96" t="s">
        <v>68</v>
      </c>
      <c r="B96" t="s">
        <v>31</v>
      </c>
      <c r="C96" s="7">
        <v>25000</v>
      </c>
      <c r="D96" s="7">
        <v>25000</v>
      </c>
      <c r="E96" s="7">
        <v>25000</v>
      </c>
      <c r="F96" s="7">
        <v>25000</v>
      </c>
      <c r="G96" s="7">
        <v>25000</v>
      </c>
      <c r="H96" s="6">
        <v>0</v>
      </c>
      <c r="I96" s="6">
        <v>0</v>
      </c>
      <c r="J96" s="6">
        <v>0</v>
      </c>
      <c r="K96" s="7">
        <v>0</v>
      </c>
      <c r="L96" s="7">
        <v>25000</v>
      </c>
      <c r="M96" s="7">
        <v>62400</v>
      </c>
      <c r="N96" s="7">
        <v>62400</v>
      </c>
      <c r="O96" s="7">
        <v>0</v>
      </c>
      <c r="P96" s="7">
        <v>0</v>
      </c>
      <c r="Q96">
        <v>0</v>
      </c>
      <c r="R96" t="s">
        <v>56</v>
      </c>
    </row>
    <row r="97" spans="1:18">
      <c r="A97" t="s">
        <v>68</v>
      </c>
      <c r="B97" t="s">
        <v>32</v>
      </c>
      <c r="C97" s="7">
        <v>25000</v>
      </c>
      <c r="D97" s="7">
        <v>25000</v>
      </c>
      <c r="E97" s="7">
        <v>25000</v>
      </c>
      <c r="F97" s="7">
        <v>25000</v>
      </c>
      <c r="G97" s="7">
        <v>25000</v>
      </c>
      <c r="H97" s="6">
        <v>0</v>
      </c>
      <c r="I97" s="6">
        <v>0</v>
      </c>
      <c r="J97" s="6">
        <v>0</v>
      </c>
      <c r="K97" s="7">
        <v>0</v>
      </c>
      <c r="L97" s="7">
        <v>25000</v>
      </c>
      <c r="M97" s="7">
        <v>62400</v>
      </c>
      <c r="N97" s="7">
        <v>62400</v>
      </c>
      <c r="O97" s="7">
        <v>0</v>
      </c>
      <c r="P97" s="7">
        <v>0</v>
      </c>
      <c r="Q97">
        <v>0</v>
      </c>
      <c r="R97" t="s">
        <v>56</v>
      </c>
    </row>
    <row r="98" spans="1:18">
      <c r="A98" t="s">
        <v>68</v>
      </c>
      <c r="B98" t="s">
        <v>33</v>
      </c>
      <c r="C98" s="7">
        <v>25000</v>
      </c>
      <c r="D98" s="7">
        <v>25000</v>
      </c>
      <c r="E98" s="7">
        <v>25000</v>
      </c>
      <c r="F98" s="7">
        <v>25000</v>
      </c>
      <c r="G98" s="7">
        <v>25000</v>
      </c>
      <c r="H98" s="6">
        <v>0</v>
      </c>
      <c r="I98" s="6">
        <v>0</v>
      </c>
      <c r="J98" s="6">
        <v>0</v>
      </c>
      <c r="K98" s="7">
        <v>0</v>
      </c>
      <c r="L98" s="7">
        <v>25000</v>
      </c>
      <c r="M98" s="7">
        <v>62400</v>
      </c>
      <c r="N98" s="7">
        <v>62400</v>
      </c>
      <c r="O98" s="7">
        <v>0</v>
      </c>
      <c r="P98" s="7">
        <v>0</v>
      </c>
      <c r="Q98">
        <v>0</v>
      </c>
      <c r="R98" t="s">
        <v>56</v>
      </c>
    </row>
    <row r="99" spans="1:18">
      <c r="A99" t="s">
        <v>69</v>
      </c>
      <c r="B99" t="s">
        <v>30</v>
      </c>
      <c r="C99" s="7">
        <v>4000</v>
      </c>
      <c r="D99" s="7">
        <v>4000</v>
      </c>
      <c r="E99" s="7">
        <v>4000</v>
      </c>
      <c r="F99" s="7">
        <v>4000</v>
      </c>
      <c r="G99" s="7">
        <v>4000</v>
      </c>
      <c r="H99" s="6">
        <v>0</v>
      </c>
      <c r="I99" s="6">
        <v>0</v>
      </c>
      <c r="J99" s="6">
        <v>0</v>
      </c>
      <c r="K99" s="7">
        <v>0</v>
      </c>
      <c r="L99" s="7">
        <v>25000</v>
      </c>
      <c r="M99" s="7">
        <v>62400</v>
      </c>
      <c r="N99" s="7">
        <v>62400</v>
      </c>
      <c r="O99" s="7">
        <v>0</v>
      </c>
      <c r="P99" s="7">
        <v>0</v>
      </c>
      <c r="Q99">
        <v>0</v>
      </c>
      <c r="R99" t="s">
        <v>60</v>
      </c>
    </row>
    <row r="100" spans="1:18">
      <c r="A100" t="s">
        <v>69</v>
      </c>
      <c r="B100" t="s">
        <v>31</v>
      </c>
      <c r="C100" s="7">
        <v>4000</v>
      </c>
      <c r="D100" s="7">
        <v>4000</v>
      </c>
      <c r="E100" s="7">
        <v>4000</v>
      </c>
      <c r="F100" s="7">
        <v>4000</v>
      </c>
      <c r="G100" s="7">
        <v>4000</v>
      </c>
      <c r="H100" s="6">
        <v>0</v>
      </c>
      <c r="I100" s="6">
        <v>0</v>
      </c>
      <c r="J100" s="6">
        <v>0</v>
      </c>
      <c r="K100" s="7">
        <v>0</v>
      </c>
      <c r="L100" s="7">
        <v>25000</v>
      </c>
      <c r="M100" s="7">
        <v>62400</v>
      </c>
      <c r="N100" s="7">
        <v>62400</v>
      </c>
      <c r="O100" s="7">
        <v>0</v>
      </c>
      <c r="P100" s="7">
        <v>0</v>
      </c>
      <c r="Q100">
        <v>0</v>
      </c>
      <c r="R100" t="s">
        <v>60</v>
      </c>
    </row>
    <row r="101" spans="1:18">
      <c r="A101" t="s">
        <v>69</v>
      </c>
      <c r="B101" t="s">
        <v>32</v>
      </c>
      <c r="C101" s="7">
        <v>4000</v>
      </c>
      <c r="D101" s="7">
        <v>4000</v>
      </c>
      <c r="E101" s="7">
        <v>4000</v>
      </c>
      <c r="F101" s="7">
        <v>4000</v>
      </c>
      <c r="G101" s="7">
        <v>4000</v>
      </c>
      <c r="H101" s="6">
        <v>0</v>
      </c>
      <c r="I101" s="6">
        <v>0</v>
      </c>
      <c r="J101" s="6">
        <v>0</v>
      </c>
      <c r="K101" s="7">
        <v>0</v>
      </c>
      <c r="L101" s="7">
        <v>25000</v>
      </c>
      <c r="M101" s="7">
        <v>62400</v>
      </c>
      <c r="N101" s="7">
        <v>62400</v>
      </c>
      <c r="O101" s="7">
        <v>0</v>
      </c>
      <c r="P101" s="7">
        <v>0</v>
      </c>
      <c r="Q101">
        <v>0</v>
      </c>
      <c r="R101" t="s">
        <v>60</v>
      </c>
    </row>
    <row r="102" spans="1:18">
      <c r="A102" t="s">
        <v>69</v>
      </c>
      <c r="B102" t="s">
        <v>33</v>
      </c>
      <c r="C102" s="7">
        <v>4000</v>
      </c>
      <c r="D102" s="7">
        <v>4000</v>
      </c>
      <c r="E102" s="7">
        <v>4000</v>
      </c>
      <c r="F102" s="7">
        <v>4000</v>
      </c>
      <c r="G102" s="7">
        <v>4000</v>
      </c>
      <c r="H102" s="6">
        <v>0</v>
      </c>
      <c r="I102" s="6">
        <v>0</v>
      </c>
      <c r="J102" s="6">
        <v>0</v>
      </c>
      <c r="K102" s="7">
        <v>0</v>
      </c>
      <c r="L102" s="7">
        <v>25000</v>
      </c>
      <c r="M102" s="7">
        <v>62400</v>
      </c>
      <c r="N102" s="7">
        <v>62400</v>
      </c>
      <c r="O102" s="7">
        <v>0</v>
      </c>
      <c r="P102" s="7">
        <v>0</v>
      </c>
      <c r="Q102">
        <v>0</v>
      </c>
      <c r="R102" t="s">
        <v>60</v>
      </c>
    </row>
    <row r="103" spans="1:18">
      <c r="A103" t="s">
        <v>70</v>
      </c>
      <c r="B103" t="s">
        <v>30</v>
      </c>
      <c r="C103" s="7">
        <v>8000</v>
      </c>
      <c r="D103" s="7">
        <v>8000</v>
      </c>
      <c r="E103" s="7">
        <v>8000</v>
      </c>
      <c r="F103" s="7">
        <v>8000</v>
      </c>
      <c r="G103" s="7">
        <v>8000</v>
      </c>
      <c r="H103" s="6">
        <v>0</v>
      </c>
      <c r="I103" s="6">
        <v>0</v>
      </c>
      <c r="J103" s="6">
        <v>0</v>
      </c>
      <c r="K103" s="7">
        <v>0</v>
      </c>
      <c r="L103" s="7">
        <v>25000</v>
      </c>
      <c r="M103" s="7">
        <v>62400</v>
      </c>
      <c r="N103" s="7">
        <v>62400</v>
      </c>
      <c r="O103" s="7">
        <v>0</v>
      </c>
      <c r="P103" s="7">
        <v>0</v>
      </c>
      <c r="Q103">
        <v>0</v>
      </c>
      <c r="R103" t="s">
        <v>58</v>
      </c>
    </row>
    <row r="104" spans="1:18">
      <c r="A104" t="s">
        <v>70</v>
      </c>
      <c r="B104" t="s">
        <v>31</v>
      </c>
      <c r="C104" s="7">
        <v>8000</v>
      </c>
      <c r="D104" s="7">
        <v>8000</v>
      </c>
      <c r="E104" s="7">
        <v>8000</v>
      </c>
      <c r="F104" s="7">
        <v>8000</v>
      </c>
      <c r="G104" s="7">
        <v>8000</v>
      </c>
      <c r="H104" s="6">
        <v>0</v>
      </c>
      <c r="I104" s="6">
        <v>0</v>
      </c>
      <c r="J104" s="6">
        <v>0</v>
      </c>
      <c r="K104" s="7">
        <v>0</v>
      </c>
      <c r="L104" s="7">
        <v>25000</v>
      </c>
      <c r="M104" s="7">
        <v>62400</v>
      </c>
      <c r="N104" s="7">
        <v>62400</v>
      </c>
      <c r="O104" s="7">
        <v>0</v>
      </c>
      <c r="P104" s="7">
        <v>0</v>
      </c>
      <c r="Q104">
        <v>0</v>
      </c>
      <c r="R104" t="s">
        <v>58</v>
      </c>
    </row>
    <row r="105" spans="1:18">
      <c r="A105" t="s">
        <v>70</v>
      </c>
      <c r="B105" t="s">
        <v>32</v>
      </c>
      <c r="C105" s="7">
        <v>8000</v>
      </c>
      <c r="D105" s="7">
        <v>8000</v>
      </c>
      <c r="E105" s="7">
        <v>8000</v>
      </c>
      <c r="F105" s="7">
        <v>8000</v>
      </c>
      <c r="G105" s="7">
        <v>8000</v>
      </c>
      <c r="H105" s="6">
        <v>0</v>
      </c>
      <c r="I105" s="6">
        <v>0</v>
      </c>
      <c r="J105" s="6">
        <v>0</v>
      </c>
      <c r="K105" s="7">
        <v>0</v>
      </c>
      <c r="L105" s="7">
        <v>25000</v>
      </c>
      <c r="M105" s="7">
        <v>62400</v>
      </c>
      <c r="N105" s="7">
        <v>62400</v>
      </c>
      <c r="O105" s="7">
        <v>0</v>
      </c>
      <c r="P105" s="7">
        <v>0</v>
      </c>
      <c r="Q105">
        <v>0</v>
      </c>
      <c r="R105" t="s">
        <v>58</v>
      </c>
    </row>
    <row r="106" spans="1:18">
      <c r="A106" t="s">
        <v>70</v>
      </c>
      <c r="B106" t="s">
        <v>33</v>
      </c>
      <c r="C106" s="7">
        <v>8000</v>
      </c>
      <c r="D106" s="7">
        <v>8000</v>
      </c>
      <c r="E106" s="7">
        <v>8000</v>
      </c>
      <c r="F106" s="7">
        <v>8000</v>
      </c>
      <c r="G106" s="7">
        <v>8000</v>
      </c>
      <c r="H106" s="6">
        <v>0</v>
      </c>
      <c r="I106" s="6">
        <v>0</v>
      </c>
      <c r="J106" s="6">
        <v>0</v>
      </c>
      <c r="K106" s="7">
        <v>0</v>
      </c>
      <c r="L106" s="7">
        <v>25000</v>
      </c>
      <c r="M106" s="7">
        <v>62400</v>
      </c>
      <c r="N106" s="7">
        <v>62400</v>
      </c>
      <c r="O106" s="7">
        <v>0</v>
      </c>
      <c r="P106" s="7">
        <v>0</v>
      </c>
      <c r="Q106">
        <v>0</v>
      </c>
      <c r="R106" t="s">
        <v>58</v>
      </c>
    </row>
    <row r="107" spans="1:18" ht="10.9" thickBot="1"/>
    <row r="108" spans="1:18" ht="10.9" thickTop="1">
      <c r="A108" s="30" t="s">
        <v>71</v>
      </c>
      <c r="C108" s="34" t="s">
        <v>9</v>
      </c>
      <c r="D108" s="34" t="s">
        <v>10</v>
      </c>
      <c r="E108" s="34" t="s">
        <v>10</v>
      </c>
      <c r="F108" s="34" t="s">
        <v>10</v>
      </c>
      <c r="G108" s="34" t="s">
        <v>10</v>
      </c>
      <c r="H108" s="34" t="s">
        <v>11</v>
      </c>
      <c r="I108" s="34" t="s">
        <v>10</v>
      </c>
      <c r="J108" s="34" t="s">
        <v>10</v>
      </c>
      <c r="K108" s="34" t="s">
        <v>12</v>
      </c>
      <c r="L108" s="34" t="s">
        <v>10</v>
      </c>
      <c r="M108" s="34" t="s">
        <v>10</v>
      </c>
      <c r="N108" s="34" t="s">
        <v>10</v>
      </c>
      <c r="O108" s="34" t="s">
        <v>10</v>
      </c>
    </row>
    <row r="109" spans="1:18">
      <c r="A109" s="31" t="s">
        <v>13</v>
      </c>
      <c r="B109" s="31" t="s">
        <v>14</v>
      </c>
      <c r="C109" s="31" t="s">
        <v>15</v>
      </c>
      <c r="D109" s="31" t="s">
        <v>16</v>
      </c>
      <c r="E109" s="31" t="s">
        <v>17</v>
      </c>
      <c r="F109" s="31" t="s">
        <v>18</v>
      </c>
      <c r="G109" s="31" t="s">
        <v>19</v>
      </c>
      <c r="H109" s="31" t="s">
        <v>20</v>
      </c>
      <c r="I109" s="31" t="s">
        <v>21</v>
      </c>
      <c r="J109" s="31" t="s">
        <v>22</v>
      </c>
      <c r="K109" s="31" t="s">
        <v>20</v>
      </c>
      <c r="L109" s="31" t="s">
        <v>21</v>
      </c>
      <c r="M109" s="31" t="s">
        <v>23</v>
      </c>
      <c r="N109" s="31" t="s">
        <v>24</v>
      </c>
      <c r="O109" s="31" t="s">
        <v>25</v>
      </c>
      <c r="P109" s="31" t="s">
        <v>26</v>
      </c>
      <c r="Q109" s="31" t="s">
        <v>27</v>
      </c>
      <c r="R109" s="31" t="s">
        <v>28</v>
      </c>
    </row>
    <row r="110" spans="1:18">
      <c r="A110" t="s">
        <v>72</v>
      </c>
      <c r="B110" t="s">
        <v>30</v>
      </c>
      <c r="C110" s="7">
        <v>5100</v>
      </c>
      <c r="D110" s="7">
        <v>5100</v>
      </c>
      <c r="E110" s="7">
        <v>5100</v>
      </c>
      <c r="F110" s="7">
        <v>5100</v>
      </c>
      <c r="G110" s="7">
        <v>5100</v>
      </c>
      <c r="H110" s="6">
        <v>0</v>
      </c>
      <c r="I110" s="6">
        <v>0</v>
      </c>
      <c r="J110" s="6">
        <v>0</v>
      </c>
      <c r="K110" s="7">
        <v>0</v>
      </c>
      <c r="L110" s="7">
        <v>0</v>
      </c>
      <c r="M110" s="7">
        <v>30900</v>
      </c>
      <c r="N110" s="7">
        <v>33000</v>
      </c>
      <c r="O110" s="7">
        <v>25300</v>
      </c>
      <c r="P110" s="7">
        <v>0</v>
      </c>
      <c r="Q110">
        <v>12</v>
      </c>
      <c r="R110" t="s">
        <v>10</v>
      </c>
    </row>
    <row r="111" spans="1:18">
      <c r="A111" t="s">
        <v>72</v>
      </c>
      <c r="B111" t="s">
        <v>31</v>
      </c>
      <c r="C111" s="7">
        <v>12300</v>
      </c>
      <c r="D111" s="7">
        <v>13700</v>
      </c>
      <c r="E111" s="7">
        <v>15100</v>
      </c>
      <c r="F111" s="7">
        <v>16900</v>
      </c>
      <c r="G111" s="7">
        <v>19800</v>
      </c>
      <c r="H111" s="6">
        <v>0</v>
      </c>
      <c r="I111" s="6">
        <v>0</v>
      </c>
      <c r="J111" s="6">
        <v>0</v>
      </c>
      <c r="K111" s="7">
        <v>0</v>
      </c>
      <c r="L111" s="7">
        <v>0</v>
      </c>
      <c r="M111" s="7">
        <v>30900</v>
      </c>
      <c r="N111" s="7">
        <v>33000</v>
      </c>
      <c r="O111" s="7">
        <v>25300</v>
      </c>
      <c r="P111" s="7">
        <v>0</v>
      </c>
      <c r="Q111">
        <v>12</v>
      </c>
      <c r="R111" t="s">
        <v>10</v>
      </c>
    </row>
    <row r="112" spans="1:18">
      <c r="A112" t="s">
        <v>72</v>
      </c>
      <c r="B112" t="s">
        <v>32</v>
      </c>
      <c r="C112" s="7">
        <v>16800</v>
      </c>
      <c r="D112" s="7">
        <v>18100</v>
      </c>
      <c r="E112" s="7">
        <v>32600</v>
      </c>
      <c r="F112" s="7">
        <v>39000</v>
      </c>
      <c r="G112" s="7">
        <v>49500</v>
      </c>
      <c r="H112" s="6">
        <v>0</v>
      </c>
      <c r="I112" s="6">
        <v>0</v>
      </c>
      <c r="J112" s="6">
        <v>0</v>
      </c>
      <c r="K112" s="7">
        <v>0</v>
      </c>
      <c r="L112" s="7">
        <v>0</v>
      </c>
      <c r="M112" s="7">
        <v>30900</v>
      </c>
      <c r="N112" s="7">
        <v>33000</v>
      </c>
      <c r="O112" s="7">
        <v>25300</v>
      </c>
      <c r="P112" s="7">
        <v>0</v>
      </c>
      <c r="Q112">
        <v>12</v>
      </c>
      <c r="R112" t="s">
        <v>10</v>
      </c>
    </row>
    <row r="113" spans="1:18">
      <c r="A113" t="s">
        <v>72</v>
      </c>
      <c r="B113" t="s">
        <v>33</v>
      </c>
      <c r="C113" s="7">
        <v>18900</v>
      </c>
      <c r="D113" s="7">
        <v>31300</v>
      </c>
      <c r="E113" s="7">
        <v>34500</v>
      </c>
      <c r="F113" s="7">
        <v>41500</v>
      </c>
      <c r="G113" s="7">
        <v>53900</v>
      </c>
      <c r="H113" s="6">
        <v>0</v>
      </c>
      <c r="I113" s="6">
        <v>0</v>
      </c>
      <c r="J113" s="6">
        <v>0</v>
      </c>
      <c r="K113" s="7">
        <v>0</v>
      </c>
      <c r="L113" s="7">
        <v>0</v>
      </c>
      <c r="M113" s="7">
        <v>30900</v>
      </c>
      <c r="N113" s="7">
        <v>33000</v>
      </c>
      <c r="O113" s="7">
        <v>25300</v>
      </c>
      <c r="P113" s="7">
        <v>0</v>
      </c>
      <c r="Q113">
        <v>12</v>
      </c>
      <c r="R113" t="s">
        <v>10</v>
      </c>
    </row>
    <row r="114" spans="1:18">
      <c r="A114" t="s">
        <v>73</v>
      </c>
      <c r="B114" t="s">
        <v>30</v>
      </c>
      <c r="C114" s="7">
        <v>5100</v>
      </c>
      <c r="D114" s="7">
        <v>5100</v>
      </c>
      <c r="E114" s="7">
        <v>5100</v>
      </c>
      <c r="F114" s="7">
        <v>5100</v>
      </c>
      <c r="G114" s="7">
        <v>5100</v>
      </c>
      <c r="H114" s="6">
        <v>0</v>
      </c>
      <c r="I114" s="6">
        <v>0</v>
      </c>
      <c r="J114" s="6">
        <v>0</v>
      </c>
      <c r="K114" s="7">
        <v>0</v>
      </c>
      <c r="L114" s="7">
        <v>0</v>
      </c>
      <c r="M114" s="7">
        <v>30900</v>
      </c>
      <c r="N114" s="7">
        <v>33000</v>
      </c>
      <c r="O114" s="7">
        <v>25300</v>
      </c>
      <c r="P114" s="7">
        <v>0</v>
      </c>
      <c r="Q114">
        <v>12</v>
      </c>
      <c r="R114" t="s">
        <v>10</v>
      </c>
    </row>
    <row r="115" spans="1:18">
      <c r="A115" t="s">
        <v>73</v>
      </c>
      <c r="B115" t="s">
        <v>31</v>
      </c>
      <c r="C115" s="7">
        <v>11800</v>
      </c>
      <c r="D115" s="7">
        <v>13100</v>
      </c>
      <c r="E115" s="7">
        <v>14500</v>
      </c>
      <c r="F115" s="7">
        <v>16200</v>
      </c>
      <c r="G115" s="7">
        <v>16200</v>
      </c>
      <c r="H115" s="6">
        <v>0</v>
      </c>
      <c r="I115" s="6">
        <v>0</v>
      </c>
      <c r="J115" s="6">
        <v>0</v>
      </c>
      <c r="K115" s="7">
        <v>0</v>
      </c>
      <c r="L115" s="7">
        <v>0</v>
      </c>
      <c r="M115" s="7">
        <v>30900</v>
      </c>
      <c r="N115" s="7">
        <v>33000</v>
      </c>
      <c r="O115" s="7">
        <v>25300</v>
      </c>
      <c r="P115" s="7">
        <v>0</v>
      </c>
      <c r="Q115">
        <v>12</v>
      </c>
      <c r="R115" t="s">
        <v>10</v>
      </c>
    </row>
    <row r="116" spans="1:18">
      <c r="A116" t="s">
        <v>73</v>
      </c>
      <c r="B116" t="s">
        <v>32</v>
      </c>
      <c r="C116" s="7">
        <v>17500</v>
      </c>
      <c r="D116" s="7">
        <v>26300</v>
      </c>
      <c r="E116" s="7">
        <v>30000</v>
      </c>
      <c r="F116" s="7">
        <v>38200</v>
      </c>
      <c r="G116" s="7">
        <v>38200</v>
      </c>
      <c r="H116" s="6">
        <v>0</v>
      </c>
      <c r="I116" s="6">
        <v>0</v>
      </c>
      <c r="J116" s="6">
        <v>0</v>
      </c>
      <c r="K116" s="7">
        <v>0</v>
      </c>
      <c r="L116" s="7">
        <v>0</v>
      </c>
      <c r="M116" s="7">
        <v>30900</v>
      </c>
      <c r="N116" s="7">
        <v>33000</v>
      </c>
      <c r="O116" s="7">
        <v>25300</v>
      </c>
      <c r="P116" s="7">
        <v>0</v>
      </c>
      <c r="Q116">
        <v>12</v>
      </c>
      <c r="R116" t="s">
        <v>10</v>
      </c>
    </row>
    <row r="117" spans="1:18">
      <c r="A117" t="s">
        <v>73</v>
      </c>
      <c r="B117" t="s">
        <v>33</v>
      </c>
      <c r="C117" s="7">
        <v>20100</v>
      </c>
      <c r="D117" s="7">
        <v>28500</v>
      </c>
      <c r="E117" s="7">
        <v>32300</v>
      </c>
      <c r="F117" s="7">
        <v>40700</v>
      </c>
      <c r="G117" s="7">
        <v>40700</v>
      </c>
      <c r="H117" s="6">
        <v>0</v>
      </c>
      <c r="I117" s="6">
        <v>0</v>
      </c>
      <c r="J117" s="6">
        <v>0</v>
      </c>
      <c r="K117" s="7">
        <v>0</v>
      </c>
      <c r="L117" s="7">
        <v>0</v>
      </c>
      <c r="M117" s="7">
        <v>30900</v>
      </c>
      <c r="N117" s="7">
        <v>33000</v>
      </c>
      <c r="O117" s="7">
        <v>25300</v>
      </c>
      <c r="P117" s="7">
        <v>0</v>
      </c>
      <c r="Q117">
        <v>12</v>
      </c>
      <c r="R117" t="s">
        <v>10</v>
      </c>
    </row>
    <row r="118" spans="1:18">
      <c r="A118" t="s">
        <v>37</v>
      </c>
      <c r="B118" t="s">
        <v>30</v>
      </c>
      <c r="C118" s="7">
        <v>5100</v>
      </c>
      <c r="D118" s="7">
        <v>5100</v>
      </c>
      <c r="E118" s="7">
        <v>5100</v>
      </c>
      <c r="F118" s="7">
        <v>5100</v>
      </c>
      <c r="G118" s="7">
        <v>5100</v>
      </c>
      <c r="H118" s="6">
        <v>0</v>
      </c>
      <c r="I118" s="6">
        <v>0</v>
      </c>
      <c r="J118" s="6">
        <v>0</v>
      </c>
      <c r="K118" s="7">
        <v>0</v>
      </c>
      <c r="L118" s="7">
        <v>0</v>
      </c>
      <c r="M118" s="7">
        <v>30900</v>
      </c>
      <c r="N118" s="7">
        <v>33000</v>
      </c>
      <c r="O118" s="7">
        <v>25300</v>
      </c>
      <c r="P118" s="7">
        <v>0</v>
      </c>
      <c r="Q118">
        <v>12</v>
      </c>
      <c r="R118" t="s">
        <v>10</v>
      </c>
    </row>
    <row r="119" spans="1:18">
      <c r="A119" t="s">
        <v>37</v>
      </c>
      <c r="B119" t="s">
        <v>31</v>
      </c>
      <c r="C119" s="7">
        <v>12300</v>
      </c>
      <c r="D119" s="7">
        <v>13700</v>
      </c>
      <c r="E119" s="7">
        <v>15100</v>
      </c>
      <c r="F119" s="7">
        <v>16900</v>
      </c>
      <c r="G119" s="7">
        <v>19800</v>
      </c>
      <c r="H119" s="6">
        <v>0</v>
      </c>
      <c r="I119" s="6">
        <v>0</v>
      </c>
      <c r="J119" s="6">
        <v>0</v>
      </c>
      <c r="K119" s="7">
        <v>0</v>
      </c>
      <c r="L119" s="7">
        <v>0</v>
      </c>
      <c r="M119" s="7">
        <v>30900</v>
      </c>
      <c r="N119" s="7">
        <v>33000</v>
      </c>
      <c r="O119" s="7">
        <v>25300</v>
      </c>
      <c r="P119" s="7">
        <v>0</v>
      </c>
      <c r="Q119">
        <v>12</v>
      </c>
      <c r="R119" t="s">
        <v>10</v>
      </c>
    </row>
    <row r="120" spans="1:18">
      <c r="A120" t="s">
        <v>37</v>
      </c>
      <c r="B120" t="s">
        <v>32</v>
      </c>
      <c r="C120" s="7">
        <v>16800</v>
      </c>
      <c r="D120" s="7">
        <v>18100</v>
      </c>
      <c r="E120" s="7">
        <v>32600</v>
      </c>
      <c r="F120" s="7">
        <v>39000</v>
      </c>
      <c r="G120" s="7">
        <v>49500</v>
      </c>
      <c r="H120" s="6">
        <v>0</v>
      </c>
      <c r="I120" s="6">
        <v>0</v>
      </c>
      <c r="J120" s="6">
        <v>0</v>
      </c>
      <c r="K120" s="7">
        <v>0</v>
      </c>
      <c r="L120" s="7">
        <v>0</v>
      </c>
      <c r="M120" s="7">
        <v>30900</v>
      </c>
      <c r="N120" s="7">
        <v>33000</v>
      </c>
      <c r="O120" s="7">
        <v>25300</v>
      </c>
      <c r="P120" s="7">
        <v>0</v>
      </c>
      <c r="Q120">
        <v>12</v>
      </c>
      <c r="R120" t="s">
        <v>10</v>
      </c>
    </row>
    <row r="121" spans="1:18">
      <c r="A121" t="s">
        <v>37</v>
      </c>
      <c r="B121" t="s">
        <v>33</v>
      </c>
      <c r="C121" s="7">
        <v>18900</v>
      </c>
      <c r="D121" s="7">
        <v>31300</v>
      </c>
      <c r="E121" s="7">
        <v>34500</v>
      </c>
      <c r="F121" s="7">
        <v>41500</v>
      </c>
      <c r="G121" s="7">
        <v>53900</v>
      </c>
      <c r="H121" s="6">
        <v>0</v>
      </c>
      <c r="I121" s="6">
        <v>0</v>
      </c>
      <c r="J121" s="6">
        <v>0</v>
      </c>
      <c r="K121" s="7">
        <v>0</v>
      </c>
      <c r="L121" s="7">
        <v>0</v>
      </c>
      <c r="M121" s="7">
        <v>30900</v>
      </c>
      <c r="N121" s="7">
        <v>33000</v>
      </c>
      <c r="O121" s="7">
        <v>25300</v>
      </c>
      <c r="P121" s="7">
        <v>0</v>
      </c>
      <c r="Q121">
        <v>12</v>
      </c>
      <c r="R121" t="s">
        <v>10</v>
      </c>
    </row>
    <row r="122" spans="1:18">
      <c r="A122" t="s">
        <v>74</v>
      </c>
      <c r="B122" t="s">
        <v>30</v>
      </c>
      <c r="C122" s="7">
        <v>5100</v>
      </c>
      <c r="D122" s="7">
        <v>5100</v>
      </c>
      <c r="E122" s="7">
        <v>5100</v>
      </c>
      <c r="F122" s="7">
        <v>5100</v>
      </c>
      <c r="G122" s="7">
        <v>5100</v>
      </c>
      <c r="H122" s="6">
        <v>0</v>
      </c>
      <c r="I122" s="6">
        <v>0</v>
      </c>
      <c r="J122" s="6">
        <v>0</v>
      </c>
      <c r="K122" s="7">
        <v>0</v>
      </c>
      <c r="L122" s="7">
        <v>0</v>
      </c>
      <c r="M122" s="7">
        <v>30900</v>
      </c>
      <c r="N122" s="7">
        <v>33000</v>
      </c>
      <c r="O122" s="7">
        <v>25300</v>
      </c>
      <c r="P122" s="7">
        <v>0</v>
      </c>
      <c r="Q122">
        <v>12</v>
      </c>
      <c r="R122" t="s">
        <v>10</v>
      </c>
    </row>
    <row r="123" spans="1:18">
      <c r="A123" t="s">
        <v>74</v>
      </c>
      <c r="B123" t="s">
        <v>31</v>
      </c>
      <c r="C123" s="7">
        <v>11800</v>
      </c>
      <c r="D123" s="7">
        <v>13100</v>
      </c>
      <c r="E123" s="7">
        <v>14500</v>
      </c>
      <c r="F123" s="7">
        <v>16200</v>
      </c>
      <c r="G123" s="7">
        <v>16200</v>
      </c>
      <c r="H123" s="6">
        <v>0</v>
      </c>
      <c r="I123" s="6">
        <v>0</v>
      </c>
      <c r="J123" s="6">
        <v>0</v>
      </c>
      <c r="K123" s="7">
        <v>0</v>
      </c>
      <c r="L123" s="7">
        <v>0</v>
      </c>
      <c r="M123" s="7">
        <v>30900</v>
      </c>
      <c r="N123" s="7">
        <v>33000</v>
      </c>
      <c r="O123" s="7">
        <v>25300</v>
      </c>
      <c r="P123" s="7">
        <v>0</v>
      </c>
      <c r="Q123">
        <v>12</v>
      </c>
      <c r="R123" t="s">
        <v>10</v>
      </c>
    </row>
    <row r="124" spans="1:18">
      <c r="A124" t="s">
        <v>74</v>
      </c>
      <c r="B124" t="s">
        <v>32</v>
      </c>
      <c r="C124" s="7">
        <v>17500</v>
      </c>
      <c r="D124" s="7">
        <v>26300</v>
      </c>
      <c r="E124" s="7">
        <v>30000</v>
      </c>
      <c r="F124" s="7">
        <v>38200</v>
      </c>
      <c r="G124" s="7">
        <v>38200</v>
      </c>
      <c r="H124" s="6">
        <v>0</v>
      </c>
      <c r="I124" s="6">
        <v>0</v>
      </c>
      <c r="J124" s="6">
        <v>0</v>
      </c>
      <c r="K124" s="7">
        <v>0</v>
      </c>
      <c r="L124" s="7">
        <v>0</v>
      </c>
      <c r="M124" s="7">
        <v>30900</v>
      </c>
      <c r="N124" s="7">
        <v>33000</v>
      </c>
      <c r="O124" s="7">
        <v>25300</v>
      </c>
      <c r="P124" s="7">
        <v>0</v>
      </c>
      <c r="Q124">
        <v>12</v>
      </c>
      <c r="R124" t="s">
        <v>10</v>
      </c>
    </row>
    <row r="125" spans="1:18">
      <c r="A125" t="s">
        <v>74</v>
      </c>
      <c r="B125" t="s">
        <v>33</v>
      </c>
      <c r="C125" s="7">
        <v>20100</v>
      </c>
      <c r="D125" s="7">
        <v>28500</v>
      </c>
      <c r="E125" s="7">
        <v>32300</v>
      </c>
      <c r="F125" s="7">
        <v>40700</v>
      </c>
      <c r="G125" s="7">
        <v>40700</v>
      </c>
      <c r="H125" s="6">
        <v>0</v>
      </c>
      <c r="I125" s="6">
        <v>0</v>
      </c>
      <c r="J125" s="6">
        <v>0</v>
      </c>
      <c r="K125" s="7">
        <v>0</v>
      </c>
      <c r="L125" s="7">
        <v>0</v>
      </c>
      <c r="M125" s="7">
        <v>30900</v>
      </c>
      <c r="N125" s="7">
        <v>33000</v>
      </c>
      <c r="O125" s="7">
        <v>25300</v>
      </c>
      <c r="P125" s="7">
        <v>0</v>
      </c>
      <c r="Q125">
        <v>12</v>
      </c>
      <c r="R125" t="s">
        <v>10</v>
      </c>
    </row>
    <row r="126" spans="1:18" ht="10.9" thickBot="1"/>
    <row r="127" spans="1:18" ht="10.9" thickTop="1">
      <c r="A127" s="30" t="s">
        <v>75</v>
      </c>
      <c r="C127" s="34" t="s">
        <v>9</v>
      </c>
      <c r="D127" s="34" t="s">
        <v>10</v>
      </c>
      <c r="E127" s="34" t="s">
        <v>10</v>
      </c>
      <c r="F127" s="34" t="s">
        <v>10</v>
      </c>
      <c r="G127" s="34" t="s">
        <v>10</v>
      </c>
      <c r="H127" s="34" t="s">
        <v>11</v>
      </c>
      <c r="I127" s="34" t="s">
        <v>10</v>
      </c>
      <c r="J127" s="34" t="s">
        <v>10</v>
      </c>
      <c r="K127" s="34" t="s">
        <v>12</v>
      </c>
      <c r="L127" s="34" t="s">
        <v>10</v>
      </c>
      <c r="M127" s="34" t="s">
        <v>10</v>
      </c>
      <c r="N127" s="34" t="s">
        <v>10</v>
      </c>
      <c r="O127" s="34" t="s">
        <v>10</v>
      </c>
    </row>
    <row r="128" spans="1:18">
      <c r="A128" s="31" t="s">
        <v>13</v>
      </c>
      <c r="B128" s="31" t="s">
        <v>14</v>
      </c>
      <c r="C128" s="31" t="s">
        <v>15</v>
      </c>
      <c r="D128" s="31" t="s">
        <v>16</v>
      </c>
      <c r="E128" s="31" t="s">
        <v>17</v>
      </c>
      <c r="F128" s="31" t="s">
        <v>18</v>
      </c>
      <c r="G128" s="31" t="s">
        <v>19</v>
      </c>
      <c r="H128" s="31" t="s">
        <v>20</v>
      </c>
      <c r="I128" s="31" t="s">
        <v>21</v>
      </c>
      <c r="J128" s="31" t="s">
        <v>22</v>
      </c>
      <c r="K128" s="31" t="s">
        <v>20</v>
      </c>
      <c r="L128" s="31" t="s">
        <v>21</v>
      </c>
      <c r="M128" s="31" t="s">
        <v>23</v>
      </c>
      <c r="N128" s="31" t="s">
        <v>24</v>
      </c>
      <c r="O128" s="31" t="s">
        <v>25</v>
      </c>
      <c r="P128" s="31" t="s">
        <v>26</v>
      </c>
      <c r="Q128" s="31" t="s">
        <v>27</v>
      </c>
      <c r="R128" s="31" t="s">
        <v>28</v>
      </c>
    </row>
    <row r="129" spans="1:18">
      <c r="A129" t="s">
        <v>76</v>
      </c>
      <c r="B129" t="s">
        <v>30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6">
        <v>0</v>
      </c>
      <c r="I129" s="6">
        <v>0</v>
      </c>
      <c r="J129" s="6">
        <v>0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  <c r="P129" s="7">
        <v>0</v>
      </c>
      <c r="Q129">
        <v>12</v>
      </c>
      <c r="R129" t="s">
        <v>10</v>
      </c>
    </row>
    <row r="130" spans="1:18">
      <c r="A130" t="s">
        <v>76</v>
      </c>
      <c r="B130" t="s">
        <v>31</v>
      </c>
      <c r="C130" s="7">
        <v>0</v>
      </c>
      <c r="D130" s="7">
        <v>0</v>
      </c>
      <c r="E130" s="7">
        <v>0</v>
      </c>
      <c r="F130" s="7">
        <v>0</v>
      </c>
      <c r="G130" s="7">
        <v>0</v>
      </c>
      <c r="H130" s="6">
        <v>0</v>
      </c>
      <c r="I130" s="6">
        <v>0</v>
      </c>
      <c r="J130" s="6">
        <v>0</v>
      </c>
      <c r="K130" s="7">
        <v>0</v>
      </c>
      <c r="L130" s="7">
        <v>0</v>
      </c>
      <c r="M130" s="7">
        <v>0</v>
      </c>
      <c r="N130" s="7">
        <v>0</v>
      </c>
      <c r="O130" s="7">
        <v>0</v>
      </c>
      <c r="P130" s="7">
        <v>0</v>
      </c>
      <c r="Q130">
        <v>12</v>
      </c>
      <c r="R130" t="s">
        <v>10</v>
      </c>
    </row>
    <row r="131" spans="1:18">
      <c r="A131" t="s">
        <v>76</v>
      </c>
      <c r="B131" t="s">
        <v>32</v>
      </c>
      <c r="C131" s="7">
        <v>0</v>
      </c>
      <c r="D131" s="7">
        <v>0</v>
      </c>
      <c r="E131" s="7">
        <v>0</v>
      </c>
      <c r="F131" s="7">
        <v>0</v>
      </c>
      <c r="G131" s="7">
        <v>0</v>
      </c>
      <c r="H131" s="6">
        <v>0</v>
      </c>
      <c r="I131" s="6">
        <v>0</v>
      </c>
      <c r="J131" s="6">
        <v>0</v>
      </c>
      <c r="K131" s="7">
        <v>0</v>
      </c>
      <c r="L131" s="7">
        <v>0</v>
      </c>
      <c r="M131" s="7">
        <v>0</v>
      </c>
      <c r="N131" s="7">
        <v>0</v>
      </c>
      <c r="O131" s="7">
        <v>0</v>
      </c>
      <c r="P131" s="7">
        <v>0</v>
      </c>
      <c r="Q131">
        <v>12</v>
      </c>
      <c r="R131" t="s">
        <v>10</v>
      </c>
    </row>
    <row r="132" spans="1:18">
      <c r="A132" t="s">
        <v>76</v>
      </c>
      <c r="B132" t="s">
        <v>33</v>
      </c>
      <c r="C132" s="7">
        <v>0</v>
      </c>
      <c r="D132" s="7">
        <v>0</v>
      </c>
      <c r="E132" s="7">
        <v>0</v>
      </c>
      <c r="F132" s="7">
        <v>0</v>
      </c>
      <c r="G132" s="7">
        <v>0</v>
      </c>
      <c r="H132" s="6">
        <v>0</v>
      </c>
      <c r="I132" s="6">
        <v>0</v>
      </c>
      <c r="J132" s="6">
        <v>0</v>
      </c>
      <c r="K132" s="7">
        <v>0</v>
      </c>
      <c r="L132" s="7">
        <v>0</v>
      </c>
      <c r="M132" s="7">
        <v>0</v>
      </c>
      <c r="N132" s="7">
        <v>0</v>
      </c>
      <c r="O132" s="7">
        <v>0</v>
      </c>
      <c r="P132" s="7">
        <v>0</v>
      </c>
      <c r="Q132">
        <v>12</v>
      </c>
      <c r="R132" t="s">
        <v>10</v>
      </c>
    </row>
  </sheetData>
  <mergeCells count="13">
    <mergeCell ref="C8:E10"/>
    <mergeCell ref="C18:G18"/>
    <mergeCell ref="H18:J18"/>
    <mergeCell ref="K18:O18"/>
    <mergeCell ref="C45:G45"/>
    <mergeCell ref="H45:J45"/>
    <mergeCell ref="K45:O45"/>
    <mergeCell ref="C108:G108"/>
    <mergeCell ref="H108:J108"/>
    <mergeCell ref="K108:O108"/>
    <mergeCell ref="C127:G127"/>
    <mergeCell ref="H127:J127"/>
    <mergeCell ref="K127:O1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6F36E-F28A-4E33-ACDA-0B12635BDAAA}">
  <sheetPr>
    <tabColor theme="5" tint="-0.249977111117893"/>
  </sheetPr>
  <dimension ref="A3:Y135"/>
  <sheetViews>
    <sheetView tabSelected="1" topLeftCell="I1" workbookViewId="0">
      <pane ySplit="10" topLeftCell="A11" activePane="bottomLeft" state="frozen"/>
      <selection pane="bottomLeft" activeCell="L31" activeCellId="4" sqref="D31:D34 F31:F34 H31:H34 J31:J34 L31:L34"/>
    </sheetView>
  </sheetViews>
  <sheetFormatPr defaultRowHeight="10.15"/>
  <cols>
    <col min="1" max="1" width="27.5" customWidth="1"/>
    <col min="2" max="2" width="26.1640625" customWidth="1"/>
    <col min="3" max="4" width="14.5" customWidth="1"/>
    <col min="5" max="7" width="17.33203125" customWidth="1"/>
    <col min="8" max="8" width="18.5" bestFit="1" customWidth="1"/>
    <col min="9" max="10" width="17.33203125" customWidth="1"/>
    <col min="11" max="12" width="15.83203125" customWidth="1"/>
    <col min="13" max="14" width="12.6640625" customWidth="1"/>
    <col min="15" max="15" width="19.1640625" customWidth="1"/>
    <col min="16" max="17" width="22.5" customWidth="1"/>
    <col min="18" max="19" width="17.5" customWidth="1"/>
    <col min="20" max="23" width="20" customWidth="1"/>
    <col min="24" max="24" width="25" customWidth="1"/>
  </cols>
  <sheetData>
    <row r="3" spans="1:25" ht="20.45" customHeight="1">
      <c r="B3" s="2" t="s">
        <v>2</v>
      </c>
      <c r="C3" s="42" t="str">
        <f>+'Old LLR Well Abandonment'!C7</f>
        <v>XI LLR CM - Wells &amp; Facilities (AER Post Reclamation / CARL )</v>
      </c>
      <c r="D3" s="42"/>
      <c r="E3" s="42"/>
      <c r="F3" t="s">
        <v>79</v>
      </c>
      <c r="G3" s="2" t="s">
        <v>2</v>
      </c>
      <c r="H3" s="25" t="str">
        <f>+'New LLR Well Abandonment'!C7</f>
        <v>XI LLR CM - Wells &amp; Facilities (AER DIr 11 Update)</v>
      </c>
    </row>
    <row r="4" spans="1:25">
      <c r="B4" s="2"/>
      <c r="C4" s="32"/>
      <c r="D4" s="32"/>
      <c r="E4" s="50"/>
      <c r="F4" s="50"/>
      <c r="G4" s="50"/>
      <c r="I4" s="2"/>
      <c r="J4" s="2"/>
      <c r="K4" s="32"/>
      <c r="L4" s="32"/>
      <c r="M4" s="50"/>
      <c r="N4" s="50"/>
    </row>
    <row r="5" spans="1:25" ht="10.9" customHeight="1"/>
    <row r="6" spans="1:25">
      <c r="C6" s="26" t="s">
        <v>80</v>
      </c>
      <c r="D6" s="10"/>
    </row>
    <row r="7" spans="1:25" ht="10.9" thickBot="1">
      <c r="C7" s="16"/>
      <c r="D7" s="16"/>
      <c r="E7" s="16"/>
      <c r="F7" s="16"/>
      <c r="G7" s="16"/>
      <c r="H7" s="16"/>
      <c r="I7" s="16"/>
      <c r="J7" s="16"/>
      <c r="K7" s="16"/>
      <c r="L7" s="16"/>
    </row>
    <row r="8" spans="1:25" ht="10.9" thickTop="1">
      <c r="A8" s="3" t="s">
        <v>8</v>
      </c>
      <c r="C8" s="38" t="s">
        <v>9</v>
      </c>
      <c r="D8" s="39"/>
      <c r="E8" s="39"/>
      <c r="F8" s="39"/>
      <c r="G8" s="39"/>
      <c r="H8" s="39"/>
      <c r="I8" s="39"/>
      <c r="J8" s="39"/>
      <c r="K8" s="39"/>
      <c r="L8" s="37"/>
      <c r="M8" s="35" t="s">
        <v>11</v>
      </c>
      <c r="N8" s="33" t="s">
        <v>10</v>
      </c>
      <c r="O8" s="33" t="s">
        <v>10</v>
      </c>
      <c r="P8" s="38" t="s">
        <v>12</v>
      </c>
      <c r="Q8" s="39"/>
      <c r="R8" s="39"/>
      <c r="S8" s="39"/>
      <c r="T8" s="39"/>
      <c r="U8" s="39"/>
      <c r="V8" s="39"/>
      <c r="W8" s="39"/>
    </row>
    <row r="9" spans="1:25">
      <c r="A9" s="4"/>
      <c r="B9" s="4"/>
      <c r="C9" s="39" t="s">
        <v>15</v>
      </c>
      <c r="D9" s="41"/>
      <c r="E9" s="36" t="s">
        <v>16</v>
      </c>
      <c r="F9" s="41"/>
      <c r="G9" s="36" t="s">
        <v>17</v>
      </c>
      <c r="H9" s="41"/>
      <c r="I9" s="36" t="s">
        <v>18</v>
      </c>
      <c r="J9" s="41"/>
      <c r="K9" s="36" t="s">
        <v>19</v>
      </c>
      <c r="L9" s="37"/>
      <c r="M9" s="4"/>
      <c r="N9" s="4"/>
      <c r="O9" s="4"/>
      <c r="P9" s="4"/>
      <c r="Q9" s="4"/>
      <c r="R9" s="39" t="s">
        <v>23</v>
      </c>
      <c r="S9" s="39"/>
      <c r="T9" s="39" t="s">
        <v>24</v>
      </c>
      <c r="U9" s="39"/>
      <c r="V9" s="39" t="s">
        <v>25</v>
      </c>
      <c r="W9" s="39"/>
      <c r="X9" s="4"/>
    </row>
    <row r="10" spans="1:25">
      <c r="A10" s="4" t="s">
        <v>13</v>
      </c>
      <c r="B10" s="4" t="s">
        <v>14</v>
      </c>
      <c r="C10" s="11" t="s">
        <v>81</v>
      </c>
      <c r="D10" s="12" t="s">
        <v>82</v>
      </c>
      <c r="E10" s="14" t="s">
        <v>81</v>
      </c>
      <c r="F10" s="12" t="s">
        <v>82</v>
      </c>
      <c r="G10" s="14" t="s">
        <v>81</v>
      </c>
      <c r="H10" s="12" t="s">
        <v>82</v>
      </c>
      <c r="I10" s="14" t="s">
        <v>81</v>
      </c>
      <c r="J10" s="12" t="s">
        <v>82</v>
      </c>
      <c r="K10" s="14" t="s">
        <v>81</v>
      </c>
      <c r="L10" s="17" t="s">
        <v>82</v>
      </c>
      <c r="M10" s="4" t="s">
        <v>20</v>
      </c>
      <c r="N10" s="4" t="s">
        <v>21</v>
      </c>
      <c r="O10" s="4" t="s">
        <v>22</v>
      </c>
      <c r="P10" s="4" t="s">
        <v>20</v>
      </c>
      <c r="Q10" s="4" t="s">
        <v>21</v>
      </c>
      <c r="R10" s="11" t="s">
        <v>81</v>
      </c>
      <c r="S10" s="12" t="s">
        <v>82</v>
      </c>
      <c r="T10" s="11" t="s">
        <v>81</v>
      </c>
      <c r="U10" s="12" t="s">
        <v>82</v>
      </c>
      <c r="V10" s="11" t="s">
        <v>81</v>
      </c>
      <c r="W10" s="12" t="s">
        <v>82</v>
      </c>
      <c r="X10" s="4" t="s">
        <v>26</v>
      </c>
    </row>
    <row r="11" spans="1:25">
      <c r="A11" t="s">
        <v>29</v>
      </c>
      <c r="B11" t="s">
        <v>30</v>
      </c>
      <c r="C11" s="13">
        <f>+'Old LLR Well Abandonment'!C20-'New LLR Well Abandonment'!C20</f>
        <v>0</v>
      </c>
      <c r="D11" s="18">
        <f>+('New LLR Well Abandonment'!C20-'Old LLR Well Abandonment'!C20)/'Old LLR Well Abandonment'!C20</f>
        <v>0</v>
      </c>
      <c r="E11" s="15">
        <f>+'Old LLR Well Abandonment'!D20-'New LLR Well Abandonment'!D20</f>
        <v>0</v>
      </c>
      <c r="F11" s="18">
        <f>(+'New LLR Well Abandonment'!D20-'Old LLR Well Abandonment'!D20)/'Old LLR Well Abandonment'!D20</f>
        <v>0</v>
      </c>
      <c r="G11" s="15">
        <f>+'Old LLR Well Abandonment'!E20-'New LLR Well Abandonment'!E20</f>
        <v>0</v>
      </c>
      <c r="H11" s="18">
        <f>+('New LLR Well Abandonment'!E20-'Old LLR Well Abandonment'!E20)/'Old LLR Well Abandonment'!E20</f>
        <v>0</v>
      </c>
      <c r="I11" s="15">
        <f>+'Old LLR Well Abandonment'!F20-'New LLR Well Abandonment'!F20</f>
        <v>0</v>
      </c>
      <c r="J11" s="18">
        <f>+('New LLR Well Abandonment'!G20-'Old LLR Well Abandonment'!G20)/'Old LLR Well Abandonment'!G20</f>
        <v>0</v>
      </c>
      <c r="K11" s="15">
        <f>+'Old LLR Well Abandonment'!G20-'New LLR Well Abandonment'!G20</f>
        <v>0</v>
      </c>
      <c r="L11" s="18">
        <f>+('New LLR Well Abandonment'!G20-'Old LLR Well Abandonment'!G20)/'Old LLR Well Abandonment'!G20</f>
        <v>0</v>
      </c>
      <c r="M11" s="43" t="s">
        <v>83</v>
      </c>
      <c r="N11" s="44"/>
      <c r="O11" s="9">
        <f>+'Old LLR Well Abandonment'!J20-'New LLR Well Abandonment'!J20</f>
        <v>0</v>
      </c>
      <c r="P11" s="43" t="s">
        <v>83</v>
      </c>
      <c r="Q11" s="45"/>
      <c r="R11" s="9">
        <f>+'Old LLR Well Abandonment'!M20-'New LLR Well Abandonment'!M20</f>
        <v>11872</v>
      </c>
      <c r="S11" s="18">
        <f>+('New LLR Well Abandonment'!M20-'Old LLR Well Abandonment'!M20)/'Old LLR Well Abandonment'!M20</f>
        <v>-7.0120312564600815E-2</v>
      </c>
      <c r="T11" s="9">
        <f>+'Old LLR Well Abandonment'!N20-'New LLR Well Abandonment'!N20</f>
        <v>-80505</v>
      </c>
      <c r="U11" s="18">
        <f>+('New LLR Well Abandonment'!N20-'Old LLR Well Abandonment'!N20)/'Old LLR Well Abandonment'!N20</f>
        <v>1.186199681735133</v>
      </c>
      <c r="V11" s="9">
        <f>+'Old LLR Well Abandonment'!O20-'New LLR Well Abandonment'!O20</f>
        <v>0</v>
      </c>
      <c r="W11" s="18">
        <f>+('New LLR Well Abandonment'!O20-'Old LLR Well Abandonment'!O20)/'Old LLR Well Abandonment'!O20</f>
        <v>0</v>
      </c>
      <c r="X11" s="43" t="s">
        <v>83</v>
      </c>
      <c r="Y11" s="19"/>
    </row>
    <row r="12" spans="1:25">
      <c r="A12" t="s">
        <v>29</v>
      </c>
      <c r="B12" t="s">
        <v>31</v>
      </c>
      <c r="C12" s="13">
        <f>+'Old LLR Well Abandonment'!C21-'New LLR Well Abandonment'!C21</f>
        <v>-15735</v>
      </c>
      <c r="D12" s="18">
        <f>+('New LLR Well Abandonment'!C21-'Old LLR Well Abandonment'!C21)/'Old LLR Well Abandonment'!C21</f>
        <v>0.83665656404530231</v>
      </c>
      <c r="E12" s="15">
        <f>+'Old LLR Well Abandonment'!D21-'New LLR Well Abandonment'!D21</f>
        <v>-25623</v>
      </c>
      <c r="F12" s="18">
        <f>(+'New LLR Well Abandonment'!D21-'Old LLR Well Abandonment'!D21)/'Old LLR Well Abandonment'!D21</f>
        <v>1.2956614077669903</v>
      </c>
      <c r="G12" s="15">
        <f>+'Old LLR Well Abandonment'!E21-'New LLR Well Abandonment'!E21</f>
        <v>-40641</v>
      </c>
      <c r="H12" s="18">
        <f>+('New LLR Well Abandonment'!E21-'Old LLR Well Abandonment'!E21)/'Old LLR Well Abandonment'!E21</f>
        <v>1.9689453030376436</v>
      </c>
      <c r="I12" s="15">
        <f>+'Old LLR Well Abandonment'!F21-'New LLR Well Abandonment'!F21</f>
        <v>-72473</v>
      </c>
      <c r="J12" s="18">
        <f>+('New LLR Well Abandonment'!G21-'Old LLR Well Abandonment'!G21)/'Old LLR Well Abandonment'!G21</f>
        <v>2.6871275559883157</v>
      </c>
      <c r="K12" s="15">
        <f>+'Old LLR Well Abandonment'!G21-'New LLR Well Abandonment'!G21</f>
        <v>-68992</v>
      </c>
      <c r="L12" s="18">
        <f>+('New LLR Well Abandonment'!G21-'Old LLR Well Abandonment'!G21)/'Old LLR Well Abandonment'!G21</f>
        <v>2.6871275559883157</v>
      </c>
      <c r="M12" s="43"/>
      <c r="N12" s="44"/>
      <c r="O12" s="9">
        <f>+'Old LLR Well Abandonment'!J21-'New LLR Well Abandonment'!J21</f>
        <v>0</v>
      </c>
      <c r="P12" s="43"/>
      <c r="Q12" s="45"/>
      <c r="R12" s="9">
        <f>+'Old LLR Well Abandonment'!M21-'New LLR Well Abandonment'!M21</f>
        <v>11872</v>
      </c>
      <c r="S12" s="18">
        <f>+('New LLR Well Abandonment'!M21-'Old LLR Well Abandonment'!M21)/'Old LLR Well Abandonment'!M21</f>
        <v>-7.0120312564600815E-2</v>
      </c>
      <c r="T12" s="9">
        <f>+'Old LLR Well Abandonment'!N21-'New LLR Well Abandonment'!N21</f>
        <v>-80505</v>
      </c>
      <c r="U12" s="18">
        <f>+('New LLR Well Abandonment'!N21-'Old LLR Well Abandonment'!N21)/'Old LLR Well Abandonment'!N21</f>
        <v>1.186199681735133</v>
      </c>
      <c r="V12" s="9">
        <f>+'Old LLR Well Abandonment'!O21-'New LLR Well Abandonment'!O21</f>
        <v>0</v>
      </c>
      <c r="W12" s="18">
        <f>+('New LLR Well Abandonment'!O21-'Old LLR Well Abandonment'!O21)/'Old LLR Well Abandonment'!O21</f>
        <v>0</v>
      </c>
      <c r="X12" s="43"/>
      <c r="Y12" s="19"/>
    </row>
    <row r="13" spans="1:25">
      <c r="A13" t="s">
        <v>29</v>
      </c>
      <c r="B13" t="s">
        <v>32</v>
      </c>
      <c r="C13" s="13">
        <f>+'Old LLR Well Abandonment'!C22-'New LLR Well Abandonment'!C22</f>
        <v>-12329</v>
      </c>
      <c r="D13" s="18">
        <f>+('New LLR Well Abandonment'!C22-'Old LLR Well Abandonment'!C22)/'Old LLR Well Abandonment'!C22</f>
        <v>0.27366762114048521</v>
      </c>
      <c r="E13" s="15">
        <f>+'Old LLR Well Abandonment'!D22-'New LLR Well Abandonment'!D22</f>
        <v>-26973</v>
      </c>
      <c r="F13" s="18">
        <f>(+'New LLR Well Abandonment'!D22-'Old LLR Well Abandonment'!D22)/'Old LLR Well Abandonment'!D22</f>
        <v>0.49049844520012365</v>
      </c>
      <c r="G13" s="15">
        <f>+'Old LLR Well Abandonment'!E22-'New LLR Well Abandonment'!E22</f>
        <v>-29166</v>
      </c>
      <c r="H13" s="18">
        <f>+('New LLR Well Abandonment'!E22-'Old LLR Well Abandonment'!E22)/'Old LLR Well Abandonment'!E22</f>
        <v>0.43714683973081131</v>
      </c>
      <c r="I13" s="15">
        <f>+'Old LLR Well Abandonment'!F22-'New LLR Well Abandonment'!F22</f>
        <v>-83107</v>
      </c>
      <c r="J13" s="18">
        <f>+('New LLR Well Abandonment'!G22-'Old LLR Well Abandonment'!G22)/'Old LLR Well Abandonment'!G22</f>
        <v>0.67246604195323245</v>
      </c>
      <c r="K13" s="15">
        <f>+'Old LLR Well Abandonment'!G22-'New LLR Well Abandonment'!G22</f>
        <v>-62577</v>
      </c>
      <c r="L13" s="18">
        <f>+('New LLR Well Abandonment'!G22-'Old LLR Well Abandonment'!G22)/'Old LLR Well Abandonment'!G22</f>
        <v>0.67246604195323245</v>
      </c>
      <c r="M13" s="43"/>
      <c r="N13" s="44"/>
      <c r="O13" s="9">
        <f>+'Old LLR Well Abandonment'!J22-'New LLR Well Abandonment'!J22</f>
        <v>0</v>
      </c>
      <c r="P13" s="43"/>
      <c r="Q13" s="45"/>
      <c r="R13" s="9">
        <f>+'Old LLR Well Abandonment'!M22-'New LLR Well Abandonment'!M22</f>
        <v>11872</v>
      </c>
      <c r="S13" s="18">
        <f>+('New LLR Well Abandonment'!M22-'Old LLR Well Abandonment'!M22)/'Old LLR Well Abandonment'!M22</f>
        <v>-7.0120312564600815E-2</v>
      </c>
      <c r="T13" s="9">
        <f>+'Old LLR Well Abandonment'!N22-'New LLR Well Abandonment'!N22</f>
        <v>-80505</v>
      </c>
      <c r="U13" s="18">
        <f>+('New LLR Well Abandonment'!N22-'Old LLR Well Abandonment'!N22)/'Old LLR Well Abandonment'!N22</f>
        <v>1.186199681735133</v>
      </c>
      <c r="V13" s="9">
        <f>+'Old LLR Well Abandonment'!O22-'New LLR Well Abandonment'!O22</f>
        <v>0</v>
      </c>
      <c r="W13" s="18">
        <f>+('New LLR Well Abandonment'!O22-'Old LLR Well Abandonment'!O22)/'Old LLR Well Abandonment'!O22</f>
        <v>0</v>
      </c>
      <c r="X13" s="43"/>
      <c r="Y13" s="19"/>
    </row>
    <row r="14" spans="1:25">
      <c r="A14" t="s">
        <v>29</v>
      </c>
      <c r="B14" t="s">
        <v>33</v>
      </c>
      <c r="C14" s="13">
        <f>+'Old LLR Well Abandonment'!C23-'New LLR Well Abandonment'!C23</f>
        <v>-35301</v>
      </c>
      <c r="D14" s="18">
        <f>+('New LLR Well Abandonment'!C23-'Old LLR Well Abandonment'!C23)/'Old LLR Well Abandonment'!C23</f>
        <v>0.66074570433871149</v>
      </c>
      <c r="E14" s="15">
        <f>+'Old LLR Well Abandonment'!D23-'New LLR Well Abandonment'!D23</f>
        <v>-29470</v>
      </c>
      <c r="F14" s="18">
        <f>(+'New LLR Well Abandonment'!D23-'Old LLR Well Abandonment'!D23)/'Old LLR Well Abandonment'!D23</f>
        <v>0.49050448561109167</v>
      </c>
      <c r="G14" s="15">
        <f>+'Old LLR Well Abandonment'!E23-'New LLR Well Abandonment'!E23</f>
        <v>-20939</v>
      </c>
      <c r="H14" s="18">
        <f>+('New LLR Well Abandonment'!E23-'Old LLR Well Abandonment'!E23)/'Old LLR Well Abandonment'!E23</f>
        <v>0.26490644332831498</v>
      </c>
      <c r="I14" s="15">
        <f>+'Old LLR Well Abandonment'!F23-'New LLR Well Abandonment'!F23</f>
        <v>-82754</v>
      </c>
      <c r="J14" s="18">
        <f>+('New LLR Well Abandonment'!G23-'Old LLR Well Abandonment'!G23)/'Old LLR Well Abandonment'!G23</f>
        <v>0.42692842711886864</v>
      </c>
      <c r="K14" s="15">
        <f>+'Old LLR Well Abandonment'!G23-'New LLR Well Abandonment'!G23</f>
        <v>-51561</v>
      </c>
      <c r="L14" s="18">
        <f>+('New LLR Well Abandonment'!G23-'Old LLR Well Abandonment'!G23)/'Old LLR Well Abandonment'!G23</f>
        <v>0.42692842711886864</v>
      </c>
      <c r="M14" s="43"/>
      <c r="N14" s="44"/>
      <c r="O14" s="9">
        <f>+'Old LLR Well Abandonment'!J23-'New LLR Well Abandonment'!J23</f>
        <v>0</v>
      </c>
      <c r="P14" s="43"/>
      <c r="Q14" s="45"/>
      <c r="R14" s="9">
        <f>+'Old LLR Well Abandonment'!M23-'New LLR Well Abandonment'!M23</f>
        <v>11872</v>
      </c>
      <c r="S14" s="18">
        <f>+('New LLR Well Abandonment'!M23-'Old LLR Well Abandonment'!M23)/'Old LLR Well Abandonment'!M23</f>
        <v>-7.0120312564600815E-2</v>
      </c>
      <c r="T14" s="9">
        <f>+'Old LLR Well Abandonment'!N23-'New LLR Well Abandonment'!N23</f>
        <v>-80505</v>
      </c>
      <c r="U14" s="18">
        <f>+('New LLR Well Abandonment'!N23-'Old LLR Well Abandonment'!N23)/'Old LLR Well Abandonment'!N23</f>
        <v>1.186199681735133</v>
      </c>
      <c r="V14" s="9">
        <f>+'Old LLR Well Abandonment'!O23-'New LLR Well Abandonment'!O23</f>
        <v>0</v>
      </c>
      <c r="W14" s="18">
        <f>+('New LLR Well Abandonment'!O23-'Old LLR Well Abandonment'!O23)/'Old LLR Well Abandonment'!O23</f>
        <v>0</v>
      </c>
      <c r="X14" s="43"/>
      <c r="Y14" s="19"/>
    </row>
    <row r="15" spans="1:25">
      <c r="A15" t="s">
        <v>34</v>
      </c>
      <c r="B15" t="s">
        <v>30</v>
      </c>
      <c r="C15" s="13">
        <f>+'Old LLR Well Abandonment'!C24-'New LLR Well Abandonment'!C24</f>
        <v>0</v>
      </c>
      <c r="D15" s="18">
        <f>+('New LLR Well Abandonment'!C24-'Old LLR Well Abandonment'!C24)/'Old LLR Well Abandonment'!C24</f>
        <v>0</v>
      </c>
      <c r="E15" s="15">
        <f>+'Old LLR Well Abandonment'!D24-'New LLR Well Abandonment'!D24</f>
        <v>0</v>
      </c>
      <c r="F15" s="18">
        <f>(+'New LLR Well Abandonment'!D24-'Old LLR Well Abandonment'!D24)/'Old LLR Well Abandonment'!D24</f>
        <v>0</v>
      </c>
      <c r="G15" s="15">
        <f>+'Old LLR Well Abandonment'!E24-'New LLR Well Abandonment'!E24</f>
        <v>0</v>
      </c>
      <c r="H15" s="18">
        <f>+('New LLR Well Abandonment'!E24-'Old LLR Well Abandonment'!E24)/'Old LLR Well Abandonment'!E24</f>
        <v>0</v>
      </c>
      <c r="I15" s="15">
        <f>+'Old LLR Well Abandonment'!F24-'New LLR Well Abandonment'!F24</f>
        <v>0</v>
      </c>
      <c r="J15" s="18">
        <f>+('New LLR Well Abandonment'!G24-'Old LLR Well Abandonment'!G24)/'Old LLR Well Abandonment'!G24</f>
        <v>0</v>
      </c>
      <c r="K15" s="15">
        <f>+'Old LLR Well Abandonment'!G24-'New LLR Well Abandonment'!G24</f>
        <v>0</v>
      </c>
      <c r="L15" s="18">
        <f>+('New LLR Well Abandonment'!G24-'Old LLR Well Abandonment'!G24)/'Old LLR Well Abandonment'!G24</f>
        <v>0</v>
      </c>
      <c r="M15" s="43"/>
      <c r="N15" s="44"/>
      <c r="O15" s="9">
        <f>+'Old LLR Well Abandonment'!J24-'New LLR Well Abandonment'!J24</f>
        <v>0</v>
      </c>
      <c r="P15" s="43"/>
      <c r="Q15" s="45"/>
      <c r="R15" s="9">
        <f>+'Old LLR Well Abandonment'!M24-'New LLR Well Abandonment'!M24</f>
        <v>11872</v>
      </c>
      <c r="S15" s="18">
        <f>+('New LLR Well Abandonment'!M24-'Old LLR Well Abandonment'!M24)/'Old LLR Well Abandonment'!M24</f>
        <v>-7.0120312564600815E-2</v>
      </c>
      <c r="T15" s="9">
        <f>+'Old LLR Well Abandonment'!N24-'New LLR Well Abandonment'!N24</f>
        <v>-80505</v>
      </c>
      <c r="U15" s="18">
        <f>+('New LLR Well Abandonment'!N24-'Old LLR Well Abandonment'!N24)/'Old LLR Well Abandonment'!N24</f>
        <v>1.186199681735133</v>
      </c>
      <c r="V15" s="9">
        <f>+'Old LLR Well Abandonment'!O24-'New LLR Well Abandonment'!O24</f>
        <v>0</v>
      </c>
      <c r="W15" s="18">
        <f>+('New LLR Well Abandonment'!O24-'Old LLR Well Abandonment'!O24)/'Old LLR Well Abandonment'!O24</f>
        <v>0</v>
      </c>
      <c r="X15" s="43"/>
      <c r="Y15" s="19"/>
    </row>
    <row r="16" spans="1:25">
      <c r="A16" t="s">
        <v>34</v>
      </c>
      <c r="B16" t="s">
        <v>31</v>
      </c>
      <c r="C16" s="13">
        <f>+'Old LLR Well Abandonment'!C25-'New LLR Well Abandonment'!C25</f>
        <v>2520</v>
      </c>
      <c r="D16" s="18">
        <f>+('New LLR Well Abandonment'!C25-'Old LLR Well Abandonment'!C25)/'Old LLR Well Abandonment'!C25</f>
        <v>-0.13639315869235766</v>
      </c>
      <c r="E16" s="15">
        <f>+'Old LLR Well Abandonment'!D25-'New LLR Well Abandonment'!D25</f>
        <v>-13363</v>
      </c>
      <c r="F16" s="18">
        <f>(+'New LLR Well Abandonment'!D25-'Old LLR Well Abandonment'!D25)/'Old LLR Well Abandonment'!D25</f>
        <v>0.68311011144054801</v>
      </c>
      <c r="G16" s="15">
        <f>+'Old LLR Well Abandonment'!E25-'New LLR Well Abandonment'!E25</f>
        <v>-30751</v>
      </c>
      <c r="H16" s="18">
        <f>+('New LLR Well Abandonment'!E25-'Old LLR Well Abandonment'!E25)/'Old LLR Well Abandonment'!E25</f>
        <v>1.5577225064586393</v>
      </c>
      <c r="I16" s="15">
        <f>+'Old LLR Well Abandonment'!F25-'New LLR Well Abandonment'!F25</f>
        <v>-44970</v>
      </c>
      <c r="J16" s="18">
        <f>+('New LLR Well Abandonment'!G25-'Old LLR Well Abandonment'!G25)/'Old LLR Well Abandonment'!G25</f>
        <v>1.6845735616327193</v>
      </c>
      <c r="K16" s="15">
        <f>+'Old LLR Well Abandonment'!G25-'New LLR Well Abandonment'!G25</f>
        <v>-41518</v>
      </c>
      <c r="L16" s="18">
        <f>+('New LLR Well Abandonment'!G25-'Old LLR Well Abandonment'!G25)/'Old LLR Well Abandonment'!G25</f>
        <v>1.6845735616327193</v>
      </c>
      <c r="M16" s="43"/>
      <c r="N16" s="44"/>
      <c r="O16" s="9">
        <f>+'Old LLR Well Abandonment'!J25-'New LLR Well Abandonment'!J25</f>
        <v>0</v>
      </c>
      <c r="P16" s="43"/>
      <c r="Q16" s="45"/>
      <c r="R16" s="9">
        <f>+'Old LLR Well Abandonment'!M25-'New LLR Well Abandonment'!M25</f>
        <v>11872</v>
      </c>
      <c r="S16" s="18">
        <f>+('New LLR Well Abandonment'!M25-'Old LLR Well Abandonment'!M25)/'Old LLR Well Abandonment'!M25</f>
        <v>-7.0120312564600815E-2</v>
      </c>
      <c r="T16" s="9">
        <f>+'Old LLR Well Abandonment'!N25-'New LLR Well Abandonment'!N25</f>
        <v>-80505</v>
      </c>
      <c r="U16" s="18">
        <f>+('New LLR Well Abandonment'!N25-'Old LLR Well Abandonment'!N25)/'Old LLR Well Abandonment'!N25</f>
        <v>1.186199681735133</v>
      </c>
      <c r="V16" s="9">
        <f>+'Old LLR Well Abandonment'!O25-'New LLR Well Abandonment'!O25</f>
        <v>0</v>
      </c>
      <c r="W16" s="18">
        <f>+('New LLR Well Abandonment'!O25-'Old LLR Well Abandonment'!O25)/'Old LLR Well Abandonment'!O25</f>
        <v>0</v>
      </c>
      <c r="X16" s="43"/>
      <c r="Y16" s="19"/>
    </row>
    <row r="17" spans="1:25">
      <c r="A17" t="s">
        <v>34</v>
      </c>
      <c r="B17" t="s">
        <v>32</v>
      </c>
      <c r="C17" s="13">
        <f>+'Old LLR Well Abandonment'!C26-'New LLR Well Abandonment'!C26</f>
        <v>10696</v>
      </c>
      <c r="D17" s="18">
        <f>+('New LLR Well Abandonment'!C26-'Old LLR Well Abandonment'!C26)/'Old LLR Well Abandonment'!C26</f>
        <v>-0.25860109765237782</v>
      </c>
      <c r="E17" s="15">
        <f>+'Old LLR Well Abandonment'!D26-'New LLR Well Abandonment'!D26</f>
        <v>1445</v>
      </c>
      <c r="F17" s="18">
        <f>(+'New LLR Well Abandonment'!D26-'Old LLR Well Abandonment'!D26)/'Old LLR Well Abandonment'!D26</f>
        <v>-3.0478159077007447E-2</v>
      </c>
      <c r="G17" s="15">
        <f>+'Old LLR Well Abandonment'!E26-'New LLR Well Abandonment'!E26</f>
        <v>-4925</v>
      </c>
      <c r="H17" s="18">
        <f>+('New LLR Well Abandonment'!E26-'Old LLR Well Abandonment'!E26)/'Old LLR Well Abandonment'!E26</f>
        <v>7.4868505062175059E-2</v>
      </c>
      <c r="I17" s="15">
        <f>+'Old LLR Well Abandonment'!F26-'New LLR Well Abandonment'!F26</f>
        <v>-37229</v>
      </c>
      <c r="J17" s="18">
        <f>+('New LLR Well Abandonment'!G26-'Old LLR Well Abandonment'!G26)/'Old LLR Well Abandonment'!G26</f>
        <v>0.17702350434284106</v>
      </c>
      <c r="K17" s="15">
        <f>+'Old LLR Well Abandonment'!G26-'New LLR Well Abandonment'!G26</f>
        <v>-16366</v>
      </c>
      <c r="L17" s="18">
        <f>+('New LLR Well Abandonment'!G26-'Old LLR Well Abandonment'!G26)/'Old LLR Well Abandonment'!G26</f>
        <v>0.17702350434284106</v>
      </c>
      <c r="M17" s="43"/>
      <c r="N17" s="44"/>
      <c r="O17" s="9">
        <f>+'Old LLR Well Abandonment'!J26-'New LLR Well Abandonment'!J26</f>
        <v>0</v>
      </c>
      <c r="P17" s="43"/>
      <c r="Q17" s="45"/>
      <c r="R17" s="9">
        <f>+'Old LLR Well Abandonment'!M26-'New LLR Well Abandonment'!M26</f>
        <v>11872</v>
      </c>
      <c r="S17" s="18">
        <f>+('New LLR Well Abandonment'!M26-'Old LLR Well Abandonment'!M26)/'Old LLR Well Abandonment'!M26</f>
        <v>-7.0120312564600815E-2</v>
      </c>
      <c r="T17" s="9">
        <f>+'Old LLR Well Abandonment'!N26-'New LLR Well Abandonment'!N26</f>
        <v>-80505</v>
      </c>
      <c r="U17" s="18">
        <f>+('New LLR Well Abandonment'!N26-'Old LLR Well Abandonment'!N26)/'Old LLR Well Abandonment'!N26</f>
        <v>1.186199681735133</v>
      </c>
      <c r="V17" s="9">
        <f>+'Old LLR Well Abandonment'!O26-'New LLR Well Abandonment'!O26</f>
        <v>0</v>
      </c>
      <c r="W17" s="18">
        <f>+('New LLR Well Abandonment'!O26-'Old LLR Well Abandonment'!O26)/'Old LLR Well Abandonment'!O26</f>
        <v>0</v>
      </c>
      <c r="X17" s="43"/>
      <c r="Y17" s="19"/>
    </row>
    <row r="18" spans="1:25">
      <c r="A18" t="s">
        <v>34</v>
      </c>
      <c r="B18" t="s">
        <v>33</v>
      </c>
      <c r="C18" s="13">
        <f>+'Old LLR Well Abandonment'!C27-'New LLR Well Abandonment'!C27</f>
        <v>7141</v>
      </c>
      <c r="D18" s="18">
        <f>+('New LLR Well Abandonment'!C27-'Old LLR Well Abandonment'!C27)/'Old LLR Well Abandonment'!C27</f>
        <v>-0.14153205826974533</v>
      </c>
      <c r="E18" s="15">
        <f>+'Old LLR Well Abandonment'!D27-'New LLR Well Abandonment'!D27</f>
        <v>-3293</v>
      </c>
      <c r="F18" s="18">
        <f>(+'New LLR Well Abandonment'!D27-'Old LLR Well Abandonment'!D27)/'Old LLR Well Abandonment'!D27</f>
        <v>5.8278028493053712E-2</v>
      </c>
      <c r="G18" s="15">
        <f>+'Old LLR Well Abandonment'!E27-'New LLR Well Abandonment'!E27</f>
        <v>-6505</v>
      </c>
      <c r="H18" s="18">
        <f>+('New LLR Well Abandonment'!E27-'Old LLR Well Abandonment'!E27)/'Old LLR Well Abandonment'!E27</f>
        <v>8.3285321042186805E-2</v>
      </c>
      <c r="I18" s="15">
        <f>+'Old LLR Well Abandonment'!F27-'New LLR Well Abandonment'!F27</f>
        <v>-42239</v>
      </c>
      <c r="J18" s="18">
        <f>+('New LLR Well Abandonment'!G27-'Old LLR Well Abandonment'!G27)/'Old LLR Well Abandonment'!G27</f>
        <v>9.5733636957286136E-2</v>
      </c>
      <c r="K18" s="15">
        <f>+'Old LLR Well Abandonment'!G27-'New LLR Well Abandonment'!G27</f>
        <v>-11435</v>
      </c>
      <c r="L18" s="18">
        <f>+('New LLR Well Abandonment'!G27-'Old LLR Well Abandonment'!G27)/'Old LLR Well Abandonment'!G27</f>
        <v>9.5733636957286136E-2</v>
      </c>
      <c r="M18" s="43"/>
      <c r="N18" s="44"/>
      <c r="O18" s="9">
        <f>+'Old LLR Well Abandonment'!J27-'New LLR Well Abandonment'!J27</f>
        <v>0</v>
      </c>
      <c r="P18" s="43"/>
      <c r="Q18" s="45"/>
      <c r="R18" s="9">
        <f>+'Old LLR Well Abandonment'!M27-'New LLR Well Abandonment'!M27</f>
        <v>11872</v>
      </c>
      <c r="S18" s="18">
        <f>+('New LLR Well Abandonment'!M27-'Old LLR Well Abandonment'!M27)/'Old LLR Well Abandonment'!M27</f>
        <v>-7.0120312564600815E-2</v>
      </c>
      <c r="T18" s="9">
        <f>+'Old LLR Well Abandonment'!N27-'New LLR Well Abandonment'!N27</f>
        <v>-80505</v>
      </c>
      <c r="U18" s="18">
        <f>+('New LLR Well Abandonment'!N27-'Old LLR Well Abandonment'!N27)/'Old LLR Well Abandonment'!N27</f>
        <v>1.186199681735133</v>
      </c>
      <c r="V18" s="9">
        <f>+'Old LLR Well Abandonment'!O27-'New LLR Well Abandonment'!O27</f>
        <v>0</v>
      </c>
      <c r="W18" s="18">
        <f>+('New LLR Well Abandonment'!O27-'Old LLR Well Abandonment'!O27)/'Old LLR Well Abandonment'!O27</f>
        <v>0</v>
      </c>
      <c r="X18" s="43"/>
      <c r="Y18" s="19"/>
    </row>
    <row r="19" spans="1:25">
      <c r="A19" t="s">
        <v>35</v>
      </c>
      <c r="B19" t="s">
        <v>30</v>
      </c>
      <c r="C19" s="13">
        <f>+'Old LLR Well Abandonment'!C28-'New LLR Well Abandonment'!C28</f>
        <v>0</v>
      </c>
      <c r="D19" s="18">
        <f>+('New LLR Well Abandonment'!C28-'Old LLR Well Abandonment'!C28)/'Old LLR Well Abandonment'!C28</f>
        <v>0</v>
      </c>
      <c r="E19" s="15">
        <f>+'Old LLR Well Abandonment'!D28-'New LLR Well Abandonment'!D28</f>
        <v>0</v>
      </c>
      <c r="F19" s="18">
        <f>(+'New LLR Well Abandonment'!D28-'Old LLR Well Abandonment'!D28)/'Old LLR Well Abandonment'!D28</f>
        <v>0</v>
      </c>
      <c r="G19" s="15">
        <f>+'Old LLR Well Abandonment'!E28-'New LLR Well Abandonment'!E28</f>
        <v>0</v>
      </c>
      <c r="H19" s="18">
        <f>+('New LLR Well Abandonment'!E28-'Old LLR Well Abandonment'!E28)/'Old LLR Well Abandonment'!E28</f>
        <v>0</v>
      </c>
      <c r="I19" s="15">
        <f>+'Old LLR Well Abandonment'!F28-'New LLR Well Abandonment'!F28</f>
        <v>0</v>
      </c>
      <c r="J19" s="18">
        <f>+('New LLR Well Abandonment'!G28-'Old LLR Well Abandonment'!G28)/'Old LLR Well Abandonment'!G28</f>
        <v>0</v>
      </c>
      <c r="K19" s="15">
        <f>+'Old LLR Well Abandonment'!G28-'New LLR Well Abandonment'!G28</f>
        <v>0</v>
      </c>
      <c r="L19" s="18">
        <f>+('New LLR Well Abandonment'!G28-'Old LLR Well Abandonment'!G28)/'Old LLR Well Abandonment'!G28</f>
        <v>0</v>
      </c>
      <c r="M19" s="43"/>
      <c r="N19" s="44"/>
      <c r="O19" s="9">
        <f>+'Old LLR Well Abandonment'!J28-'New LLR Well Abandonment'!J28</f>
        <v>0</v>
      </c>
      <c r="P19" s="43"/>
      <c r="Q19" s="45"/>
      <c r="R19" s="9">
        <f>+'Old LLR Well Abandonment'!M28-'New LLR Well Abandonment'!M28</f>
        <v>11872</v>
      </c>
      <c r="S19" s="18">
        <f>+('New LLR Well Abandonment'!M28-'Old LLR Well Abandonment'!M28)/'Old LLR Well Abandonment'!M28</f>
        <v>-7.0120312564600815E-2</v>
      </c>
      <c r="T19" s="9">
        <f>+'Old LLR Well Abandonment'!N28-'New LLR Well Abandonment'!N28</f>
        <v>-80505</v>
      </c>
      <c r="U19" s="18">
        <f>+('New LLR Well Abandonment'!N28-'Old LLR Well Abandonment'!N28)/'Old LLR Well Abandonment'!N28</f>
        <v>1.186199681735133</v>
      </c>
      <c r="V19" s="9">
        <f>+'Old LLR Well Abandonment'!O28-'New LLR Well Abandonment'!O28</f>
        <v>0</v>
      </c>
      <c r="W19" s="18">
        <f>+('New LLR Well Abandonment'!O28-'Old LLR Well Abandonment'!O28)/'Old LLR Well Abandonment'!O28</f>
        <v>0</v>
      </c>
      <c r="X19" s="43"/>
      <c r="Y19" s="19"/>
    </row>
    <row r="20" spans="1:25">
      <c r="A20" t="s">
        <v>35</v>
      </c>
      <c r="B20" t="s">
        <v>31</v>
      </c>
      <c r="C20" s="13">
        <f>+'Old LLR Well Abandonment'!C29-'New LLR Well Abandonment'!C29</f>
        <v>-4916</v>
      </c>
      <c r="D20" s="18">
        <f>+('New LLR Well Abandonment'!C29-'Old LLR Well Abandonment'!C29)/'Old LLR Well Abandonment'!C29</f>
        <v>0.26182360460161908</v>
      </c>
      <c r="E20" s="15">
        <f>+'Old LLR Well Abandonment'!D29-'New LLR Well Abandonment'!D29</f>
        <v>-38135</v>
      </c>
      <c r="F20" s="18">
        <f>(+'New LLR Well Abandonment'!D29-'Old LLR Well Abandonment'!D29)/'Old LLR Well Abandonment'!D29</f>
        <v>1.9199979861041183</v>
      </c>
      <c r="G20" s="15">
        <f>+'Old LLR Well Abandonment'!E29-'New LLR Well Abandonment'!E29</f>
        <v>-47084</v>
      </c>
      <c r="H20" s="18">
        <f>+('New LLR Well Abandonment'!E29-'Old LLR Well Abandonment'!E29)/'Old LLR Well Abandonment'!E29</f>
        <v>2.1362007168458783</v>
      </c>
      <c r="I20" s="15">
        <f>+'Old LLR Well Abandonment'!F29-'New LLR Well Abandonment'!F29</f>
        <v>-54751</v>
      </c>
      <c r="J20" s="18">
        <f>+('New LLR Well Abandonment'!G29-'Old LLR Well Abandonment'!G29)/'Old LLR Well Abandonment'!G29</f>
        <v>3.9809472743521002</v>
      </c>
      <c r="K20" s="15">
        <f>+'Old LLR Well Abandonment'!G29-'New LLR Well Abandonment'!G29</f>
        <v>-111367</v>
      </c>
      <c r="L20" s="18">
        <f>+('New LLR Well Abandonment'!G29-'Old LLR Well Abandonment'!G29)/'Old LLR Well Abandonment'!G29</f>
        <v>3.9809472743521002</v>
      </c>
      <c r="M20" s="43"/>
      <c r="N20" s="44"/>
      <c r="O20" s="9">
        <f>+'Old LLR Well Abandonment'!J29-'New LLR Well Abandonment'!J29</f>
        <v>0</v>
      </c>
      <c r="P20" s="43"/>
      <c r="Q20" s="45"/>
      <c r="R20" s="9">
        <f>+'Old LLR Well Abandonment'!M29-'New LLR Well Abandonment'!M29</f>
        <v>11872</v>
      </c>
      <c r="S20" s="18">
        <f>+('New LLR Well Abandonment'!M29-'Old LLR Well Abandonment'!M29)/'Old LLR Well Abandonment'!M29</f>
        <v>-7.0120312564600815E-2</v>
      </c>
      <c r="T20" s="9">
        <f>+'Old LLR Well Abandonment'!N29-'New LLR Well Abandonment'!N29</f>
        <v>-80505</v>
      </c>
      <c r="U20" s="18">
        <f>+('New LLR Well Abandonment'!N29-'Old LLR Well Abandonment'!N29)/'Old LLR Well Abandonment'!N29</f>
        <v>1.186199681735133</v>
      </c>
      <c r="V20" s="9">
        <f>+'Old LLR Well Abandonment'!O29-'New LLR Well Abandonment'!O29</f>
        <v>0</v>
      </c>
      <c r="W20" s="18">
        <f>+('New LLR Well Abandonment'!O29-'Old LLR Well Abandonment'!O29)/'Old LLR Well Abandonment'!O29</f>
        <v>0</v>
      </c>
      <c r="X20" s="43"/>
      <c r="Y20" s="19"/>
    </row>
    <row r="21" spans="1:25">
      <c r="A21" t="s">
        <v>35</v>
      </c>
      <c r="B21" t="s">
        <v>32</v>
      </c>
      <c r="C21" s="13">
        <f>+'Old LLR Well Abandonment'!C30-'New LLR Well Abandonment'!C30</f>
        <v>1278</v>
      </c>
      <c r="D21" s="18">
        <f>+('New LLR Well Abandonment'!C30-'Old LLR Well Abandonment'!C30)/'Old LLR Well Abandonment'!C30</f>
        <v>-2.8079889262408543E-2</v>
      </c>
      <c r="E21" s="15">
        <f>+'Old LLR Well Abandonment'!D30-'New LLR Well Abandonment'!D30</f>
        <v>-26889</v>
      </c>
      <c r="F21" s="18">
        <f>(+'New LLR Well Abandonment'!D30-'Old LLR Well Abandonment'!D30)/'Old LLR Well Abandonment'!D30</f>
        <v>0.48389360783184565</v>
      </c>
      <c r="G21" s="15">
        <f>+'Old LLR Well Abandonment'!E30-'New LLR Well Abandonment'!E30</f>
        <v>-27540</v>
      </c>
      <c r="H21" s="18">
        <f>+('New LLR Well Abandonment'!E30-'Old LLR Well Abandonment'!E30)/'Old LLR Well Abandonment'!E30</f>
        <v>0.41092211280214863</v>
      </c>
      <c r="I21" s="15">
        <f>+'Old LLR Well Abandonment'!F30-'New LLR Well Abandonment'!F30</f>
        <v>-51370</v>
      </c>
      <c r="J21" s="18">
        <f>+('New LLR Well Abandonment'!G30-'Old LLR Well Abandonment'!G30)/'Old LLR Well Abandonment'!G30</f>
        <v>0.67618015030241185</v>
      </c>
      <c r="K21" s="15">
        <f>+'Old LLR Well Abandonment'!G30-'New LLR Well Abandonment'!G30</f>
        <v>-63613</v>
      </c>
      <c r="L21" s="18">
        <f>+('New LLR Well Abandonment'!G30-'Old LLR Well Abandonment'!G30)/'Old LLR Well Abandonment'!G30</f>
        <v>0.67618015030241185</v>
      </c>
      <c r="M21" s="43"/>
      <c r="N21" s="44"/>
      <c r="O21" s="9">
        <f>+'Old LLR Well Abandonment'!J30-'New LLR Well Abandonment'!J30</f>
        <v>0</v>
      </c>
      <c r="P21" s="43"/>
      <c r="Q21" s="45"/>
      <c r="R21" s="9">
        <f>+'Old LLR Well Abandonment'!M30-'New LLR Well Abandonment'!M30</f>
        <v>11872</v>
      </c>
      <c r="S21" s="18">
        <f>+('New LLR Well Abandonment'!M30-'Old LLR Well Abandonment'!M30)/'Old LLR Well Abandonment'!M30</f>
        <v>-7.0120312564600815E-2</v>
      </c>
      <c r="T21" s="9">
        <f>+'Old LLR Well Abandonment'!N30-'New LLR Well Abandonment'!N30</f>
        <v>-80505</v>
      </c>
      <c r="U21" s="18">
        <f>+('New LLR Well Abandonment'!N30-'Old LLR Well Abandonment'!N30)/'Old LLR Well Abandonment'!N30</f>
        <v>1.186199681735133</v>
      </c>
      <c r="V21" s="9">
        <f>+'Old LLR Well Abandonment'!O30-'New LLR Well Abandonment'!O30</f>
        <v>0</v>
      </c>
      <c r="W21" s="18">
        <f>+('New LLR Well Abandonment'!O30-'Old LLR Well Abandonment'!O30)/'Old LLR Well Abandonment'!O30</f>
        <v>0</v>
      </c>
      <c r="X21" s="43"/>
      <c r="Y21" s="19"/>
    </row>
    <row r="22" spans="1:25">
      <c r="A22" t="s">
        <v>35</v>
      </c>
      <c r="B22" t="s">
        <v>33</v>
      </c>
      <c r="C22" s="13">
        <f>+'Old LLR Well Abandonment'!C31-'New LLR Well Abandonment'!C31</f>
        <v>4314</v>
      </c>
      <c r="D22" s="18">
        <f>+('New LLR Well Abandonment'!C31-'Old LLR Well Abandonment'!C31)/'Old LLR Well Abandonment'!C31</f>
        <v>-7.8999414005273952E-2</v>
      </c>
      <c r="E22" s="15">
        <f>+'Old LLR Well Abandonment'!D31-'New LLR Well Abandonment'!D31</f>
        <v>-23455</v>
      </c>
      <c r="F22" s="18">
        <f>(+'New LLR Well Abandonment'!D31-'Old LLR Well Abandonment'!D31)/'Old LLR Well Abandonment'!D31</f>
        <v>0.38667611856638862</v>
      </c>
      <c r="G22" s="15">
        <f>+'Old LLR Well Abandonment'!E31-'New LLR Well Abandonment'!E31</f>
        <v>-29707</v>
      </c>
      <c r="H22" s="18">
        <f>+('New LLR Well Abandonment'!E31-'Old LLR Well Abandonment'!E31)/'Old LLR Well Abandonment'!E31</f>
        <v>0.37441236151897456</v>
      </c>
      <c r="I22" s="15">
        <f>+'Old LLR Well Abandonment'!F31-'New LLR Well Abandonment'!F31</f>
        <v>-39746</v>
      </c>
      <c r="J22" s="18">
        <f>+('New LLR Well Abandonment'!G31-'Old LLR Well Abandonment'!G31)/'Old LLR Well Abandonment'!G31</f>
        <v>1.2128568124752213</v>
      </c>
      <c r="K22" s="15">
        <f>+'Old LLR Well Abandonment'!G31-'New LLR Well Abandonment'!G31</f>
        <v>-146843</v>
      </c>
      <c r="L22" s="18">
        <f>+('New LLR Well Abandonment'!G31-'Old LLR Well Abandonment'!G31)/'Old LLR Well Abandonment'!G31</f>
        <v>1.2128568124752213</v>
      </c>
      <c r="M22" s="43"/>
      <c r="N22" s="44"/>
      <c r="O22" s="9">
        <f>+'Old LLR Well Abandonment'!J31-'New LLR Well Abandonment'!J31</f>
        <v>0</v>
      </c>
      <c r="P22" s="43"/>
      <c r="Q22" s="45"/>
      <c r="R22" s="9">
        <f>+'Old LLR Well Abandonment'!M31-'New LLR Well Abandonment'!M31</f>
        <v>11872</v>
      </c>
      <c r="S22" s="18">
        <f>+('New LLR Well Abandonment'!M31-'Old LLR Well Abandonment'!M31)/'Old LLR Well Abandonment'!M31</f>
        <v>-7.0120312564600815E-2</v>
      </c>
      <c r="T22" s="9">
        <f>+'Old LLR Well Abandonment'!N31-'New LLR Well Abandonment'!N31</f>
        <v>-80505</v>
      </c>
      <c r="U22" s="18">
        <f>+('New LLR Well Abandonment'!N31-'Old LLR Well Abandonment'!N31)/'Old LLR Well Abandonment'!N31</f>
        <v>1.186199681735133</v>
      </c>
      <c r="V22" s="9">
        <f>+'Old LLR Well Abandonment'!O31-'New LLR Well Abandonment'!O31</f>
        <v>0</v>
      </c>
      <c r="W22" s="18">
        <f>+('New LLR Well Abandonment'!O31-'Old LLR Well Abandonment'!O31)/'Old LLR Well Abandonment'!O31</f>
        <v>0</v>
      </c>
      <c r="X22" s="43"/>
      <c r="Y22" s="19"/>
    </row>
    <row r="23" spans="1:25">
      <c r="A23" t="s">
        <v>36</v>
      </c>
      <c r="B23" t="s">
        <v>30</v>
      </c>
      <c r="C23" s="13">
        <f>+'Old LLR Well Abandonment'!C32-'New LLR Well Abandonment'!C32</f>
        <v>0</v>
      </c>
      <c r="D23" s="18">
        <f>+('New LLR Well Abandonment'!C32-'Old LLR Well Abandonment'!C32)/'Old LLR Well Abandonment'!C32</f>
        <v>0</v>
      </c>
      <c r="E23" s="15">
        <f>+'Old LLR Well Abandonment'!D32-'New LLR Well Abandonment'!D32</f>
        <v>0</v>
      </c>
      <c r="F23" s="18">
        <f>(+'New LLR Well Abandonment'!D32-'Old LLR Well Abandonment'!D32)/'Old LLR Well Abandonment'!D32</f>
        <v>0</v>
      </c>
      <c r="G23" s="15">
        <f>+'Old LLR Well Abandonment'!E32-'New LLR Well Abandonment'!E32</f>
        <v>0</v>
      </c>
      <c r="H23" s="18">
        <f>+('New LLR Well Abandonment'!E32-'Old LLR Well Abandonment'!E32)/'Old LLR Well Abandonment'!E32</f>
        <v>0</v>
      </c>
      <c r="I23" s="15">
        <f>+'Old LLR Well Abandonment'!F32-'New LLR Well Abandonment'!F32</f>
        <v>0</v>
      </c>
      <c r="J23" s="18">
        <f>+('New LLR Well Abandonment'!G32-'Old LLR Well Abandonment'!G32)/'Old LLR Well Abandonment'!G32</f>
        <v>0</v>
      </c>
      <c r="K23" s="15">
        <f>+'Old LLR Well Abandonment'!G32-'New LLR Well Abandonment'!G32</f>
        <v>0</v>
      </c>
      <c r="L23" s="18">
        <f>+('New LLR Well Abandonment'!G32-'Old LLR Well Abandonment'!G32)/'Old LLR Well Abandonment'!G32</f>
        <v>0</v>
      </c>
      <c r="M23" s="43"/>
      <c r="N23" s="44"/>
      <c r="O23" s="9">
        <f>+'Old LLR Well Abandonment'!J32-'New LLR Well Abandonment'!J32</f>
        <v>0</v>
      </c>
      <c r="P23" s="43"/>
      <c r="Q23" s="45"/>
      <c r="R23" s="9">
        <f>+'Old LLR Well Abandonment'!M32-'New LLR Well Abandonment'!M32</f>
        <v>11872</v>
      </c>
      <c r="S23" s="18">
        <f>+('New LLR Well Abandonment'!M32-'Old LLR Well Abandonment'!M32)/'Old LLR Well Abandonment'!M32</f>
        <v>-7.0120312564600815E-2</v>
      </c>
      <c r="T23" s="9">
        <f>+'Old LLR Well Abandonment'!N32-'New LLR Well Abandonment'!N32</f>
        <v>-80505</v>
      </c>
      <c r="U23" s="18">
        <f>+('New LLR Well Abandonment'!N32-'Old LLR Well Abandonment'!N32)/'Old LLR Well Abandonment'!N32</f>
        <v>1.186199681735133</v>
      </c>
      <c r="V23" s="9">
        <f>+'Old LLR Well Abandonment'!O32-'New LLR Well Abandonment'!O32</f>
        <v>0</v>
      </c>
      <c r="W23" s="18">
        <f>+('New LLR Well Abandonment'!O32-'Old LLR Well Abandonment'!O32)/'Old LLR Well Abandonment'!O32</f>
        <v>0</v>
      </c>
      <c r="X23" s="43"/>
      <c r="Y23" s="19"/>
    </row>
    <row r="24" spans="1:25">
      <c r="A24" t="s">
        <v>36</v>
      </c>
      <c r="B24" t="s">
        <v>31</v>
      </c>
      <c r="C24" s="13">
        <f>+'Old LLR Well Abandonment'!C33-'New LLR Well Abandonment'!C33</f>
        <v>-17322</v>
      </c>
      <c r="D24" s="18">
        <f>+('New LLR Well Abandonment'!C33-'Old LLR Well Abandonment'!C33)/'Old LLR Well Abandonment'!C33</f>
        <v>0.66185236130215497</v>
      </c>
      <c r="E24" s="15">
        <f>+'Old LLR Well Abandonment'!D33-'New LLR Well Abandonment'!D33</f>
        <v>-99492</v>
      </c>
      <c r="F24" s="18">
        <f>(+'New LLR Well Abandonment'!D33-'Old LLR Well Abandonment'!D33)/'Old LLR Well Abandonment'!D33</f>
        <v>3.7345444990803647</v>
      </c>
      <c r="G24" s="15">
        <f>+'Old LLR Well Abandonment'!E33-'New LLR Well Abandonment'!E33</f>
        <v>-98623</v>
      </c>
      <c r="H24" s="18">
        <f>+('New LLR Well Abandonment'!E33-'Old LLR Well Abandonment'!E33)/'Old LLR Well Abandonment'!E33</f>
        <v>3.5849872773536897</v>
      </c>
      <c r="I24" s="15">
        <f>+'Old LLR Well Abandonment'!F33-'New LLR Well Abandonment'!F33</f>
        <v>-97855</v>
      </c>
      <c r="J24" s="18">
        <f>+('New LLR Well Abandonment'!G33-'Old LLR Well Abandonment'!G33)/'Old LLR Well Abandonment'!G33</f>
        <v>3.3881505705538548</v>
      </c>
      <c r="K24" s="15">
        <f>+'Old LLR Well Abandonment'!G33-'New LLR Well Abandonment'!G33</f>
        <v>-97389</v>
      </c>
      <c r="L24" s="18">
        <f>+('New LLR Well Abandonment'!G33-'Old LLR Well Abandonment'!G33)/'Old LLR Well Abandonment'!G33</f>
        <v>3.3881505705538548</v>
      </c>
      <c r="M24" s="43"/>
      <c r="N24" s="44"/>
      <c r="O24" s="9">
        <f>+'Old LLR Well Abandonment'!J33-'New LLR Well Abandonment'!J33</f>
        <v>0</v>
      </c>
      <c r="P24" s="43"/>
      <c r="Q24" s="45"/>
      <c r="R24" s="9">
        <f>+'Old LLR Well Abandonment'!M33-'New LLR Well Abandonment'!M33</f>
        <v>11872</v>
      </c>
      <c r="S24" s="18">
        <f>+('New LLR Well Abandonment'!M33-'Old LLR Well Abandonment'!M33)/'Old LLR Well Abandonment'!M33</f>
        <v>-7.0120312564600815E-2</v>
      </c>
      <c r="T24" s="9">
        <f>+'Old LLR Well Abandonment'!N33-'New LLR Well Abandonment'!N33</f>
        <v>-80505</v>
      </c>
      <c r="U24" s="18">
        <f>+('New LLR Well Abandonment'!N33-'Old LLR Well Abandonment'!N33)/'Old LLR Well Abandonment'!N33</f>
        <v>1.186199681735133</v>
      </c>
      <c r="V24" s="9">
        <f>+'Old LLR Well Abandonment'!O33-'New LLR Well Abandonment'!O33</f>
        <v>0</v>
      </c>
      <c r="W24" s="18">
        <f>+('New LLR Well Abandonment'!O33-'Old LLR Well Abandonment'!O33)/'Old LLR Well Abandonment'!O33</f>
        <v>0</v>
      </c>
      <c r="X24" s="43"/>
      <c r="Y24" s="19"/>
    </row>
    <row r="25" spans="1:25">
      <c r="A25" t="s">
        <v>36</v>
      </c>
      <c r="B25" t="s">
        <v>32</v>
      </c>
      <c r="C25" s="13">
        <f>+'Old LLR Well Abandonment'!C34-'New LLR Well Abandonment'!C34</f>
        <v>7551</v>
      </c>
      <c r="D25" s="18">
        <f>+('New LLR Well Abandonment'!C34-'Old LLR Well Abandonment'!C34)/'Old LLR Well Abandonment'!C34</f>
        <v>-0.12911665127731609</v>
      </c>
      <c r="E25" s="15">
        <f>+'Old LLR Well Abandonment'!D34-'New LLR Well Abandonment'!D34</f>
        <v>-68882</v>
      </c>
      <c r="F25" s="18">
        <f>(+'New LLR Well Abandonment'!D34-'Old LLR Well Abandonment'!D34)/'Old LLR Well Abandonment'!D34</f>
        <v>1.0443470746092152</v>
      </c>
      <c r="G25" s="15">
        <f>+'Old LLR Well Abandonment'!E34-'New LLR Well Abandonment'!E34</f>
        <v>-59070</v>
      </c>
      <c r="H25" s="18">
        <f>+('New LLR Well Abandonment'!E34-'Old LLR Well Abandonment'!E34)/'Old LLR Well Abandonment'!E34</f>
        <v>0.77960643534954932</v>
      </c>
      <c r="I25" s="15">
        <f>+'Old LLR Well Abandonment'!F34-'New LLR Well Abandonment'!F34</f>
        <v>-52050</v>
      </c>
      <c r="J25" s="18">
        <f>+('New LLR Well Abandonment'!G34-'Old LLR Well Abandonment'!G34)/'Old LLR Well Abandonment'!G34</f>
        <v>0.31283833781204967</v>
      </c>
      <c r="K25" s="15">
        <f>+'Old LLR Well Abandonment'!G34-'New LLR Well Abandonment'!G34</f>
        <v>-32131</v>
      </c>
      <c r="L25" s="18">
        <f>+('New LLR Well Abandonment'!G34-'Old LLR Well Abandonment'!G34)/'Old LLR Well Abandonment'!G34</f>
        <v>0.31283833781204967</v>
      </c>
      <c r="M25" s="43"/>
      <c r="N25" s="44"/>
      <c r="O25" s="9">
        <f>+'Old LLR Well Abandonment'!J34-'New LLR Well Abandonment'!J34</f>
        <v>0</v>
      </c>
      <c r="P25" s="43"/>
      <c r="Q25" s="45"/>
      <c r="R25" s="9">
        <f>+'Old LLR Well Abandonment'!M34-'New LLR Well Abandonment'!M34</f>
        <v>11872</v>
      </c>
      <c r="S25" s="18">
        <f>+('New LLR Well Abandonment'!M34-'Old LLR Well Abandonment'!M34)/'Old LLR Well Abandonment'!M34</f>
        <v>-7.0120312564600815E-2</v>
      </c>
      <c r="T25" s="9">
        <f>+'Old LLR Well Abandonment'!N34-'New LLR Well Abandonment'!N34</f>
        <v>-80505</v>
      </c>
      <c r="U25" s="18">
        <f>+('New LLR Well Abandonment'!N34-'Old LLR Well Abandonment'!N34)/'Old LLR Well Abandonment'!N34</f>
        <v>1.186199681735133</v>
      </c>
      <c r="V25" s="9">
        <f>+'Old LLR Well Abandonment'!O34-'New LLR Well Abandonment'!O34</f>
        <v>0</v>
      </c>
      <c r="W25" s="18">
        <f>+('New LLR Well Abandonment'!O34-'Old LLR Well Abandonment'!O34)/'Old LLR Well Abandonment'!O34</f>
        <v>0</v>
      </c>
      <c r="X25" s="43"/>
      <c r="Y25" s="19"/>
    </row>
    <row r="26" spans="1:25">
      <c r="A26" t="s">
        <v>36</v>
      </c>
      <c r="B26" t="s">
        <v>33</v>
      </c>
      <c r="C26" s="13">
        <f>+'Old LLR Well Abandonment'!C35-'New LLR Well Abandonment'!C35</f>
        <v>-173383</v>
      </c>
      <c r="D26" s="18">
        <f>+('New LLR Well Abandonment'!C35-'Old LLR Well Abandonment'!C35)/'Old LLR Well Abandonment'!C35</f>
        <v>2.6344394809614977</v>
      </c>
      <c r="E26" s="15">
        <f>+'Old LLR Well Abandonment'!D35-'New LLR Well Abandonment'!D35</f>
        <v>-190978</v>
      </c>
      <c r="F26" s="18">
        <f>(+'New LLR Well Abandonment'!D35-'Old LLR Well Abandonment'!D35)/'Old LLR Well Abandonment'!D35</f>
        <v>2.6344336694577408</v>
      </c>
      <c r="G26" s="15">
        <f>+'Old LLR Well Abandonment'!E35-'New LLR Well Abandonment'!E35</f>
        <v>-174402</v>
      </c>
      <c r="H26" s="18">
        <f>+('New LLR Well Abandonment'!E35-'Old LLR Well Abandonment'!E35)/'Old LLR Well Abandonment'!E35</f>
        <v>1.9580549910743357</v>
      </c>
      <c r="I26" s="15">
        <f>+'Old LLR Well Abandonment'!F35-'New LLR Well Abandonment'!F35</f>
        <v>-161018</v>
      </c>
      <c r="J26" s="18">
        <f>+('New LLR Well Abandonment'!G35-'Old LLR Well Abandonment'!G35)/'Old LLR Well Abandonment'!G35</f>
        <v>0.96360777182378499</v>
      </c>
      <c r="K26" s="15">
        <f>+'Old LLR Well Abandonment'!G35-'New LLR Well Abandonment'!G35</f>
        <v>-129294</v>
      </c>
      <c r="L26" s="18">
        <f>+('New LLR Well Abandonment'!G35-'Old LLR Well Abandonment'!G35)/'Old LLR Well Abandonment'!G35</f>
        <v>0.96360777182378499</v>
      </c>
      <c r="M26" s="43"/>
      <c r="N26" s="44"/>
      <c r="O26" s="9">
        <f>+'Old LLR Well Abandonment'!J35-'New LLR Well Abandonment'!J35</f>
        <v>0</v>
      </c>
      <c r="P26" s="43"/>
      <c r="Q26" s="45"/>
      <c r="R26" s="9">
        <f>+'Old LLR Well Abandonment'!M35-'New LLR Well Abandonment'!M35</f>
        <v>11872</v>
      </c>
      <c r="S26" s="18">
        <f>+('New LLR Well Abandonment'!M35-'Old LLR Well Abandonment'!M35)/'Old LLR Well Abandonment'!M35</f>
        <v>-7.0120312564600815E-2</v>
      </c>
      <c r="T26" s="9">
        <f>+'Old LLR Well Abandonment'!N35-'New LLR Well Abandonment'!N35</f>
        <v>-80505</v>
      </c>
      <c r="U26" s="18">
        <f>+('New LLR Well Abandonment'!N35-'Old LLR Well Abandonment'!N35)/'Old LLR Well Abandonment'!N35</f>
        <v>1.186199681735133</v>
      </c>
      <c r="V26" s="9">
        <f>+'Old LLR Well Abandonment'!O35-'New LLR Well Abandonment'!O35</f>
        <v>0</v>
      </c>
      <c r="W26" s="18">
        <f>+('New LLR Well Abandonment'!O35-'Old LLR Well Abandonment'!O35)/'Old LLR Well Abandonment'!O35</f>
        <v>0</v>
      </c>
      <c r="X26" s="43"/>
      <c r="Y26" s="19"/>
    </row>
    <row r="27" spans="1:25">
      <c r="A27" t="s">
        <v>37</v>
      </c>
      <c r="B27" t="s">
        <v>30</v>
      </c>
      <c r="C27" s="13">
        <f>+'Old LLR Well Abandonment'!C36-'New LLR Well Abandonment'!C36</f>
        <v>0</v>
      </c>
      <c r="D27" s="18">
        <f>+('New LLR Well Abandonment'!C36-'Old LLR Well Abandonment'!C36)/'Old LLR Well Abandonment'!C36</f>
        <v>0</v>
      </c>
      <c r="E27" s="15">
        <f>+'Old LLR Well Abandonment'!D36-'New LLR Well Abandonment'!D36</f>
        <v>0</v>
      </c>
      <c r="F27" s="18">
        <f>(+'New LLR Well Abandonment'!D36-'Old LLR Well Abandonment'!D36)/'Old LLR Well Abandonment'!D36</f>
        <v>0</v>
      </c>
      <c r="G27" s="15">
        <f>+'Old LLR Well Abandonment'!E36-'New LLR Well Abandonment'!E36</f>
        <v>0</v>
      </c>
      <c r="H27" s="18">
        <f>+('New LLR Well Abandonment'!E36-'Old LLR Well Abandonment'!E36)/'Old LLR Well Abandonment'!E36</f>
        <v>0</v>
      </c>
      <c r="I27" s="15">
        <f>+'Old LLR Well Abandonment'!F36-'New LLR Well Abandonment'!F36</f>
        <v>0</v>
      </c>
      <c r="J27" s="18">
        <f>+('New LLR Well Abandonment'!G36-'Old LLR Well Abandonment'!G36)/'Old LLR Well Abandonment'!G36</f>
        <v>0</v>
      </c>
      <c r="K27" s="15">
        <f>+'Old LLR Well Abandonment'!G36-'New LLR Well Abandonment'!G36</f>
        <v>0</v>
      </c>
      <c r="L27" s="18">
        <f>+('New LLR Well Abandonment'!G36-'Old LLR Well Abandonment'!G36)/'Old LLR Well Abandonment'!G36</f>
        <v>0</v>
      </c>
      <c r="M27" s="43"/>
      <c r="N27" s="44"/>
      <c r="O27" s="9">
        <f>+'Old LLR Well Abandonment'!J36-'New LLR Well Abandonment'!J36</f>
        <v>0</v>
      </c>
      <c r="P27" s="43"/>
      <c r="Q27" s="45"/>
      <c r="R27" s="9">
        <f>+'Old LLR Well Abandonment'!M36-'New LLR Well Abandonment'!M36</f>
        <v>11872</v>
      </c>
      <c r="S27" s="18">
        <f>+('New LLR Well Abandonment'!M36-'Old LLR Well Abandonment'!M36)/'Old LLR Well Abandonment'!M36</f>
        <v>-7.0120312564600815E-2</v>
      </c>
      <c r="T27" s="9">
        <f>+'Old LLR Well Abandonment'!N36-'New LLR Well Abandonment'!N36</f>
        <v>-80505</v>
      </c>
      <c r="U27" s="18">
        <f>+('New LLR Well Abandonment'!N36-'Old LLR Well Abandonment'!N36)/'Old LLR Well Abandonment'!N36</f>
        <v>1.186199681735133</v>
      </c>
      <c r="V27" s="9">
        <f>+'Old LLR Well Abandonment'!O36-'New LLR Well Abandonment'!O36</f>
        <v>0</v>
      </c>
      <c r="W27" s="18">
        <f>+('New LLR Well Abandonment'!O36-'Old LLR Well Abandonment'!O36)/'Old LLR Well Abandonment'!O36</f>
        <v>0</v>
      </c>
      <c r="X27" s="43"/>
      <c r="Y27" s="19"/>
    </row>
    <row r="28" spans="1:25">
      <c r="A28" t="s">
        <v>37</v>
      </c>
      <c r="B28" t="s">
        <v>31</v>
      </c>
      <c r="C28" s="13">
        <f>+'Old LLR Well Abandonment'!C37-'New LLR Well Abandonment'!C37</f>
        <v>-18159</v>
      </c>
      <c r="D28" s="18">
        <f>+('New LLR Well Abandonment'!C37-'Old LLR Well Abandonment'!C37)/'Old LLR Well Abandonment'!C37</f>
        <v>1.0102364394993046</v>
      </c>
      <c r="E28" s="15">
        <f>+'Old LLR Well Abandonment'!D37-'New LLR Well Abandonment'!D37</f>
        <v>-17074</v>
      </c>
      <c r="F28" s="18">
        <f>(+'New LLR Well Abandonment'!D37-'Old LLR Well Abandonment'!D37)/'Old LLR Well Abandonment'!D37</f>
        <v>0.89580272822665263</v>
      </c>
      <c r="G28" s="15">
        <f>+'Old LLR Well Abandonment'!E37-'New LLR Well Abandonment'!E37</f>
        <v>-16861</v>
      </c>
      <c r="H28" s="18">
        <f>+('New LLR Well Abandonment'!E37-'Old LLR Well Abandonment'!E37)/'Old LLR Well Abandonment'!E37</f>
        <v>0.87485082758262855</v>
      </c>
      <c r="I28" s="15">
        <f>+'Old LLR Well Abandonment'!F37-'New LLR Well Abandonment'!F37</f>
        <v>-15377</v>
      </c>
      <c r="J28" s="18">
        <f>+('New LLR Well Abandonment'!G37-'Old LLR Well Abandonment'!G37)/'Old LLR Well Abandonment'!G37</f>
        <v>0.51125052279381011</v>
      </c>
      <c r="K28" s="15">
        <f>+'Old LLR Well Abandonment'!G37-'New LLR Well Abandonment'!G37</f>
        <v>-12224</v>
      </c>
      <c r="L28" s="18">
        <f>+('New LLR Well Abandonment'!G37-'Old LLR Well Abandonment'!G37)/'Old LLR Well Abandonment'!G37</f>
        <v>0.51125052279381011</v>
      </c>
      <c r="M28" s="43"/>
      <c r="N28" s="44"/>
      <c r="O28" s="9">
        <f>+'Old LLR Well Abandonment'!J37-'New LLR Well Abandonment'!J37</f>
        <v>0</v>
      </c>
      <c r="P28" s="43"/>
      <c r="Q28" s="45"/>
      <c r="R28" s="9">
        <f>+'Old LLR Well Abandonment'!M37-'New LLR Well Abandonment'!M37</f>
        <v>11872</v>
      </c>
      <c r="S28" s="18">
        <f>+('New LLR Well Abandonment'!M37-'Old LLR Well Abandonment'!M37)/'Old LLR Well Abandonment'!M37</f>
        <v>-7.0120312564600815E-2</v>
      </c>
      <c r="T28" s="9">
        <f>+'Old LLR Well Abandonment'!N37-'New LLR Well Abandonment'!N37</f>
        <v>-80505</v>
      </c>
      <c r="U28" s="18">
        <f>+('New LLR Well Abandonment'!N37-'Old LLR Well Abandonment'!N37)/'Old LLR Well Abandonment'!N37</f>
        <v>1.186199681735133</v>
      </c>
      <c r="V28" s="9">
        <f>+'Old LLR Well Abandonment'!O37-'New LLR Well Abandonment'!O37</f>
        <v>0</v>
      </c>
      <c r="W28" s="18">
        <f>+('New LLR Well Abandonment'!O37-'Old LLR Well Abandonment'!O37)/'Old LLR Well Abandonment'!O37</f>
        <v>0</v>
      </c>
      <c r="X28" s="43"/>
      <c r="Y28" s="19"/>
    </row>
    <row r="29" spans="1:25">
      <c r="A29" t="s">
        <v>37</v>
      </c>
      <c r="B29" t="s">
        <v>32</v>
      </c>
      <c r="C29" s="13">
        <f>+'Old LLR Well Abandonment'!C38-'New LLR Well Abandonment'!C38</f>
        <v>-5895</v>
      </c>
      <c r="D29" s="18">
        <f>+('New LLR Well Abandonment'!C38-'Old LLR Well Abandonment'!C38)/'Old LLR Well Abandonment'!C38</f>
        <v>0.16358187418486556</v>
      </c>
      <c r="E29" s="15">
        <f>+'Old LLR Well Abandonment'!D38-'New LLR Well Abandonment'!D38</f>
        <v>-142</v>
      </c>
      <c r="F29" s="18">
        <f>(+'New LLR Well Abandonment'!D38-'Old LLR Well Abandonment'!D38)/'Old LLR Well Abandonment'!D38</f>
        <v>3.3979420914094279E-3</v>
      </c>
      <c r="G29" s="15">
        <f>+'Old LLR Well Abandonment'!E38-'New LLR Well Abandonment'!E38</f>
        <v>20674</v>
      </c>
      <c r="H29" s="18">
        <f>+('New LLR Well Abandonment'!E38-'Old LLR Well Abandonment'!E38)/'Old LLR Well Abandonment'!E38</f>
        <v>-0.33022394019742518</v>
      </c>
      <c r="I29" s="15">
        <f>+'Old LLR Well Abandonment'!F38-'New LLR Well Abandonment'!F38</f>
        <v>26018</v>
      </c>
      <c r="J29" s="18">
        <f>+('New LLR Well Abandonment'!G38-'Old LLR Well Abandonment'!G38)/'Old LLR Well Abandonment'!G38</f>
        <v>-0.51934892251260889</v>
      </c>
      <c r="K29" s="15">
        <f>+'Old LLR Well Abandonment'!G38-'New LLR Well Abandonment'!G38</f>
        <v>45308</v>
      </c>
      <c r="L29" s="18">
        <f>+('New LLR Well Abandonment'!G38-'Old LLR Well Abandonment'!G38)/'Old LLR Well Abandonment'!G38</f>
        <v>-0.51934892251260889</v>
      </c>
      <c r="M29" s="43"/>
      <c r="N29" s="44"/>
      <c r="O29" s="9">
        <f>+'Old LLR Well Abandonment'!J38-'New LLR Well Abandonment'!J38</f>
        <v>0</v>
      </c>
      <c r="P29" s="43"/>
      <c r="Q29" s="45"/>
      <c r="R29" s="9">
        <f>+'Old LLR Well Abandonment'!M38-'New LLR Well Abandonment'!M38</f>
        <v>11872</v>
      </c>
      <c r="S29" s="18">
        <f>+('New LLR Well Abandonment'!M38-'Old LLR Well Abandonment'!M38)/'Old LLR Well Abandonment'!M38</f>
        <v>-7.0120312564600815E-2</v>
      </c>
      <c r="T29" s="9">
        <f>+'Old LLR Well Abandonment'!N38-'New LLR Well Abandonment'!N38</f>
        <v>-80505</v>
      </c>
      <c r="U29" s="18">
        <f>+('New LLR Well Abandonment'!N38-'Old LLR Well Abandonment'!N38)/'Old LLR Well Abandonment'!N38</f>
        <v>1.186199681735133</v>
      </c>
      <c r="V29" s="9">
        <f>+'Old LLR Well Abandonment'!O38-'New LLR Well Abandonment'!O38</f>
        <v>0</v>
      </c>
      <c r="W29" s="18">
        <f>+('New LLR Well Abandonment'!O38-'Old LLR Well Abandonment'!O38)/'Old LLR Well Abandonment'!O38</f>
        <v>0</v>
      </c>
      <c r="X29" s="43"/>
      <c r="Y29" s="19"/>
    </row>
    <row r="30" spans="1:25">
      <c r="A30" t="s">
        <v>37</v>
      </c>
      <c r="B30" t="s">
        <v>33</v>
      </c>
      <c r="C30" s="13">
        <f>+'Old LLR Well Abandonment'!C39-'New LLR Well Abandonment'!C39</f>
        <v>4351</v>
      </c>
      <c r="D30" s="18">
        <f>+('New LLR Well Abandonment'!C39-'Old LLR Well Abandonment'!C39)/'Old LLR Well Abandonment'!C39</f>
        <v>-9.3660531697341509E-2</v>
      </c>
      <c r="E30" s="15">
        <f>+'Old LLR Well Abandonment'!D39-'New LLR Well Abandonment'!D39</f>
        <v>8123</v>
      </c>
      <c r="F30" s="18">
        <f>(+'New LLR Well Abandonment'!D39-'Old LLR Well Abandonment'!D39)/'Old LLR Well Abandonment'!D39</f>
        <v>-0.16172576502677843</v>
      </c>
      <c r="G30" s="15">
        <f>+'Old LLR Well Abandonment'!E39-'New LLR Well Abandonment'!E39</f>
        <v>33402</v>
      </c>
      <c r="H30" s="18">
        <f>+('New LLR Well Abandonment'!E39-'Old LLR Well Abandonment'!E39)/'Old LLR Well Abandonment'!E39</f>
        <v>-0.44237544036235532</v>
      </c>
      <c r="I30" s="15">
        <f>+'Old LLR Well Abandonment'!F39-'New LLR Well Abandonment'!F39</f>
        <v>42899</v>
      </c>
      <c r="J30" s="18">
        <f>+('New LLR Well Abandonment'!G39-'Old LLR Well Abandonment'!G39)/'Old LLR Well Abandonment'!G39</f>
        <v>-0.63142967190727972</v>
      </c>
      <c r="K30" s="15">
        <f>+'Old LLR Well Abandonment'!G39-'New LLR Well Abandonment'!G39</f>
        <v>72132</v>
      </c>
      <c r="L30" s="18">
        <f>+('New LLR Well Abandonment'!G39-'Old LLR Well Abandonment'!G39)/'Old LLR Well Abandonment'!G39</f>
        <v>-0.63142967190727972</v>
      </c>
      <c r="M30" s="43"/>
      <c r="N30" s="44"/>
      <c r="O30" s="9">
        <f>+'Old LLR Well Abandonment'!J39-'New LLR Well Abandonment'!J39</f>
        <v>0</v>
      </c>
      <c r="P30" s="43"/>
      <c r="Q30" s="45"/>
      <c r="R30" s="9">
        <f>+'Old LLR Well Abandonment'!M39-'New LLR Well Abandonment'!M39</f>
        <v>11872</v>
      </c>
      <c r="S30" s="18">
        <f>+('New LLR Well Abandonment'!M39-'Old LLR Well Abandonment'!M39)/'Old LLR Well Abandonment'!M39</f>
        <v>-7.0120312564600815E-2</v>
      </c>
      <c r="T30" s="9">
        <f>+'Old LLR Well Abandonment'!N39-'New LLR Well Abandonment'!N39</f>
        <v>-80505</v>
      </c>
      <c r="U30" s="18">
        <f>+('New LLR Well Abandonment'!N39-'Old LLR Well Abandonment'!N39)/'Old LLR Well Abandonment'!N39</f>
        <v>1.186199681735133</v>
      </c>
      <c r="V30" s="9">
        <f>+'Old LLR Well Abandonment'!O39-'New LLR Well Abandonment'!O39</f>
        <v>0</v>
      </c>
      <c r="W30" s="18">
        <f>+('New LLR Well Abandonment'!O39-'Old LLR Well Abandonment'!O39)/'Old LLR Well Abandonment'!O39</f>
        <v>0</v>
      </c>
      <c r="X30" s="43"/>
      <c r="Y30" s="19"/>
    </row>
    <row r="31" spans="1:25">
      <c r="A31" t="s">
        <v>38</v>
      </c>
      <c r="B31" t="s">
        <v>30</v>
      </c>
      <c r="C31" s="13">
        <f>+'Old LLR Well Abandonment'!C40-'New LLR Well Abandonment'!C40</f>
        <v>1548</v>
      </c>
      <c r="D31" s="18">
        <f>+('New LLR Well Abandonment'!C40-'Old LLR Well Abandonment'!C40)/'Old LLR Well Abandonment'!C40</f>
        <v>-0.1209375</v>
      </c>
      <c r="E31" s="15">
        <f>+'Old LLR Well Abandonment'!D40-'New LLR Well Abandonment'!D40</f>
        <v>1548</v>
      </c>
      <c r="F31" s="18">
        <f>(+'New LLR Well Abandonment'!D40-'Old LLR Well Abandonment'!D40)/'Old LLR Well Abandonment'!D40</f>
        <v>-0.1209375</v>
      </c>
      <c r="G31" s="15">
        <f>+'Old LLR Well Abandonment'!E40-'New LLR Well Abandonment'!E40</f>
        <v>1548</v>
      </c>
      <c r="H31" s="18">
        <f>+('New LLR Well Abandonment'!E40-'Old LLR Well Abandonment'!E40)/'Old LLR Well Abandonment'!E40</f>
        <v>-0.1209375</v>
      </c>
      <c r="I31" s="15">
        <f>+'Old LLR Well Abandonment'!F40-'New LLR Well Abandonment'!F40</f>
        <v>1548</v>
      </c>
      <c r="J31" s="18">
        <f>+('New LLR Well Abandonment'!G40-'Old LLR Well Abandonment'!G40)/'Old LLR Well Abandonment'!G40</f>
        <v>-0.1209375</v>
      </c>
      <c r="K31" s="15">
        <f>+'Old LLR Well Abandonment'!G40-'New LLR Well Abandonment'!G40</f>
        <v>1548</v>
      </c>
      <c r="L31" s="18">
        <f>+('New LLR Well Abandonment'!G40-'Old LLR Well Abandonment'!G40)/'Old LLR Well Abandonment'!G40</f>
        <v>-0.1209375</v>
      </c>
      <c r="M31" s="43"/>
      <c r="N31" s="44"/>
      <c r="O31" s="9">
        <f>+'Old LLR Well Abandonment'!J40-'New LLR Well Abandonment'!J40</f>
        <v>0</v>
      </c>
      <c r="P31" s="43"/>
      <c r="Q31" s="45"/>
      <c r="R31" s="9">
        <f>+'Old LLR Well Abandonment'!M40-'New LLR Well Abandonment'!M40</f>
        <v>11872</v>
      </c>
      <c r="S31" s="18">
        <f>+('New LLR Well Abandonment'!M40-'Old LLR Well Abandonment'!M40)/'Old LLR Well Abandonment'!M40</f>
        <v>-7.0120312564600815E-2</v>
      </c>
      <c r="T31" s="9">
        <f>+'Old LLR Well Abandonment'!N40-'New LLR Well Abandonment'!N40</f>
        <v>-80505</v>
      </c>
      <c r="U31" s="18">
        <f>+('New LLR Well Abandonment'!N40-'Old LLR Well Abandonment'!N40)/'Old LLR Well Abandonment'!N40</f>
        <v>1.186199681735133</v>
      </c>
      <c r="V31" s="9">
        <f>+'Old LLR Well Abandonment'!O40-'New LLR Well Abandonment'!O40</f>
        <v>0</v>
      </c>
      <c r="W31" s="18">
        <f>+('New LLR Well Abandonment'!O40-'Old LLR Well Abandonment'!O40)/'Old LLR Well Abandonment'!O40</f>
        <v>0</v>
      </c>
      <c r="X31" s="43"/>
      <c r="Y31" s="19"/>
    </row>
    <row r="32" spans="1:25">
      <c r="A32" t="s">
        <v>38</v>
      </c>
      <c r="B32" t="s">
        <v>31</v>
      </c>
      <c r="C32" s="13">
        <f>+'Old LLR Well Abandonment'!C41-'New LLR Well Abandonment'!C41</f>
        <v>2174</v>
      </c>
      <c r="D32" s="18">
        <f>+('New LLR Well Abandonment'!C41-'Old LLR Well Abandonment'!C41)/'Old LLR Well Abandonment'!C41</f>
        <v>-0.12094575799721836</v>
      </c>
      <c r="E32" s="15">
        <f>+'Old LLR Well Abandonment'!D41-'New LLR Well Abandonment'!D41</f>
        <v>3259</v>
      </c>
      <c r="F32" s="18">
        <f>(+'New LLR Well Abandonment'!D41-'Old LLR Well Abandonment'!D41)/'Old LLR Well Abandonment'!D41</f>
        <v>-0.17098635886673663</v>
      </c>
      <c r="G32" s="15">
        <f>+'Old LLR Well Abandonment'!E41-'New LLR Well Abandonment'!E41</f>
        <v>3472</v>
      </c>
      <c r="H32" s="18">
        <f>+('New LLR Well Abandonment'!E41-'Old LLR Well Abandonment'!E41)/'Old LLR Well Abandonment'!E41</f>
        <v>-0.18014839412649822</v>
      </c>
      <c r="I32" s="15">
        <f>+'Old LLR Well Abandonment'!F41-'New LLR Well Abandonment'!F41</f>
        <v>4956</v>
      </c>
      <c r="J32" s="18">
        <f>+('New LLR Well Abandonment'!G41-'Old LLR Well Abandonment'!G41)/'Old LLR Well Abandonment'!G41</f>
        <v>-0.33914680050188206</v>
      </c>
      <c r="K32" s="15">
        <f>+'Old LLR Well Abandonment'!G41-'New LLR Well Abandonment'!G41</f>
        <v>8109</v>
      </c>
      <c r="L32" s="18">
        <f>+('New LLR Well Abandonment'!G41-'Old LLR Well Abandonment'!G41)/'Old LLR Well Abandonment'!G41</f>
        <v>-0.33914680050188206</v>
      </c>
      <c r="M32" s="43"/>
      <c r="N32" s="44"/>
      <c r="O32" s="9">
        <f>+'Old LLR Well Abandonment'!J41-'New LLR Well Abandonment'!J41</f>
        <v>0</v>
      </c>
      <c r="P32" s="43"/>
      <c r="Q32" s="45"/>
      <c r="R32" s="9">
        <f>+'Old LLR Well Abandonment'!M41-'New LLR Well Abandonment'!M41</f>
        <v>11872</v>
      </c>
      <c r="S32" s="18">
        <f>+('New LLR Well Abandonment'!M41-'Old LLR Well Abandonment'!M41)/'Old LLR Well Abandonment'!M41</f>
        <v>-7.0120312564600815E-2</v>
      </c>
      <c r="T32" s="9">
        <f>+'Old LLR Well Abandonment'!N41-'New LLR Well Abandonment'!N41</f>
        <v>-80505</v>
      </c>
      <c r="U32" s="18">
        <f>+('New LLR Well Abandonment'!N41-'Old LLR Well Abandonment'!N41)/'Old LLR Well Abandonment'!N41</f>
        <v>1.186199681735133</v>
      </c>
      <c r="V32" s="9">
        <f>+'Old LLR Well Abandonment'!O41-'New LLR Well Abandonment'!O41</f>
        <v>0</v>
      </c>
      <c r="W32" s="18">
        <f>+('New LLR Well Abandonment'!O41-'Old LLR Well Abandonment'!O41)/'Old LLR Well Abandonment'!O41</f>
        <v>0</v>
      </c>
      <c r="X32" s="43"/>
      <c r="Y32" s="19"/>
    </row>
    <row r="33" spans="1:25">
      <c r="A33" t="s">
        <v>38</v>
      </c>
      <c r="B33" t="s">
        <v>32</v>
      </c>
      <c r="C33" s="13">
        <f>+'Old LLR Well Abandonment'!C42-'New LLR Well Abandonment'!C42</f>
        <v>11796</v>
      </c>
      <c r="D33" s="18">
        <f>+('New LLR Well Abandonment'!C42-'Old LLR Well Abandonment'!C42)/'Old LLR Well Abandonment'!C42</f>
        <v>-0.32420844327176779</v>
      </c>
      <c r="E33" s="15">
        <f>+'Old LLR Well Abandonment'!D42-'New LLR Well Abandonment'!D42</f>
        <v>17202</v>
      </c>
      <c r="F33" s="18">
        <f>(+'New LLR Well Abandonment'!D42-'Old LLR Well Abandonment'!D42)/'Old LLR Well Abandonment'!D42</f>
        <v>-0.41162957645369708</v>
      </c>
      <c r="G33" s="15">
        <f>+'Old LLR Well Abandonment'!E42-'New LLR Well Abandonment'!E42</f>
        <v>38018</v>
      </c>
      <c r="H33" s="18">
        <f>+('New LLR Well Abandonment'!E42-'Old LLR Well Abandonment'!E42)/'Old LLR Well Abandonment'!E42</f>
        <v>-0.607258090278887</v>
      </c>
      <c r="I33" s="15">
        <f>+'Old LLR Well Abandonment'!F42-'New LLR Well Abandonment'!F42</f>
        <v>43362</v>
      </c>
      <c r="J33" s="18">
        <f>+('New LLR Well Abandonment'!G42-'Old LLR Well Abandonment'!G42)/'Old LLR Well Abandonment'!G42</f>
        <v>-0.71815680880330124</v>
      </c>
      <c r="K33" s="15">
        <f>+'Old LLR Well Abandonment'!G42-'New LLR Well Abandonment'!G42</f>
        <v>62652</v>
      </c>
      <c r="L33" s="18">
        <f>+('New LLR Well Abandonment'!G42-'Old LLR Well Abandonment'!G42)/'Old LLR Well Abandonment'!G42</f>
        <v>-0.71815680880330124</v>
      </c>
      <c r="M33" s="43"/>
      <c r="N33" s="44"/>
      <c r="O33" s="9">
        <f>+'Old LLR Well Abandonment'!J42-'New LLR Well Abandonment'!J42</f>
        <v>0</v>
      </c>
      <c r="P33" s="43"/>
      <c r="Q33" s="45"/>
      <c r="R33" s="9">
        <f>+'Old LLR Well Abandonment'!M42-'New LLR Well Abandonment'!M42</f>
        <v>11872</v>
      </c>
      <c r="S33" s="18">
        <f>+('New LLR Well Abandonment'!M42-'Old LLR Well Abandonment'!M42)/'Old LLR Well Abandonment'!M42</f>
        <v>-7.0120312564600815E-2</v>
      </c>
      <c r="T33" s="9">
        <f>+'Old LLR Well Abandonment'!N42-'New LLR Well Abandonment'!N42</f>
        <v>-80505</v>
      </c>
      <c r="U33" s="18">
        <f>+('New LLR Well Abandonment'!N42-'Old LLR Well Abandonment'!N42)/'Old LLR Well Abandonment'!N42</f>
        <v>1.186199681735133</v>
      </c>
      <c r="V33" s="9">
        <f>+'Old LLR Well Abandonment'!O42-'New LLR Well Abandonment'!O42</f>
        <v>0</v>
      </c>
      <c r="W33" s="18">
        <f>+('New LLR Well Abandonment'!O42-'Old LLR Well Abandonment'!O42)/'Old LLR Well Abandonment'!O42</f>
        <v>0</v>
      </c>
      <c r="X33" s="43"/>
      <c r="Y33" s="19"/>
    </row>
    <row r="34" spans="1:25">
      <c r="A34" t="s">
        <v>38</v>
      </c>
      <c r="B34" t="s">
        <v>33</v>
      </c>
      <c r="C34" s="13">
        <f>+'Old LLR Well Abandonment'!C43-'New LLR Well Abandonment'!C43</f>
        <v>8920</v>
      </c>
      <c r="D34" s="18">
        <f>+('New LLR Well Abandonment'!C43-'Old LLR Well Abandonment'!C43)/'Old LLR Well Abandonment'!C43</f>
        <v>-0.19394255647598549</v>
      </c>
      <c r="E34" s="15">
        <f>+'Old LLR Well Abandonment'!D43-'New LLR Well Abandonment'!D43</f>
        <v>13154</v>
      </c>
      <c r="F34" s="18">
        <f>(+'New LLR Well Abandonment'!D43-'Old LLR Well Abandonment'!D43)/'Old LLR Well Abandonment'!D43</f>
        <v>-0.26189101479284049</v>
      </c>
      <c r="G34" s="15">
        <f>+'Old LLR Well Abandonment'!E43-'New LLR Well Abandonment'!E43</f>
        <v>38433</v>
      </c>
      <c r="H34" s="18">
        <f>+('New LLR Well Abandonment'!E43-'Old LLR Well Abandonment'!E43)/'Old LLR Well Abandonment'!E43</f>
        <v>-0.5090059068153524</v>
      </c>
      <c r="I34" s="15">
        <f>+'Old LLR Well Abandonment'!F43-'New LLR Well Abandonment'!F43</f>
        <v>47930</v>
      </c>
      <c r="J34" s="18">
        <f>+('New LLR Well Abandonment'!G43-'Old LLR Well Abandonment'!G43)/'Old LLR Well Abandonment'!G43</f>
        <v>-0.67547007948457582</v>
      </c>
      <c r="K34" s="15">
        <f>+'Old LLR Well Abandonment'!G43-'New LLR Well Abandonment'!G43</f>
        <v>77163</v>
      </c>
      <c r="L34" s="18">
        <f>+('New LLR Well Abandonment'!G43-'Old LLR Well Abandonment'!G43)/'Old LLR Well Abandonment'!G43</f>
        <v>-0.67547007948457582</v>
      </c>
      <c r="M34" s="43"/>
      <c r="N34" s="44"/>
      <c r="O34" s="9">
        <f>+'Old LLR Well Abandonment'!J43-'New LLR Well Abandonment'!J43</f>
        <v>0</v>
      </c>
      <c r="P34" s="43"/>
      <c r="Q34" s="45"/>
      <c r="R34" s="9">
        <f>+'Old LLR Well Abandonment'!M43-'New LLR Well Abandonment'!M43</f>
        <v>11872</v>
      </c>
      <c r="S34" s="18">
        <f>+('New LLR Well Abandonment'!M43-'Old LLR Well Abandonment'!M43)/'Old LLR Well Abandonment'!M43</f>
        <v>-7.0120312564600815E-2</v>
      </c>
      <c r="T34" s="9">
        <f>+'Old LLR Well Abandonment'!N43-'New LLR Well Abandonment'!N43</f>
        <v>-80505</v>
      </c>
      <c r="U34" s="18">
        <f>+('New LLR Well Abandonment'!N43-'Old LLR Well Abandonment'!N43)/'Old LLR Well Abandonment'!N43</f>
        <v>1.186199681735133</v>
      </c>
      <c r="V34" s="9">
        <f>+'Old LLR Well Abandonment'!O43-'New LLR Well Abandonment'!O43</f>
        <v>0</v>
      </c>
      <c r="W34" s="18">
        <f>+('New LLR Well Abandonment'!O43-'Old LLR Well Abandonment'!O43)/'Old LLR Well Abandonment'!O43</f>
        <v>0</v>
      </c>
      <c r="X34" s="43"/>
      <c r="Y34" s="19"/>
    </row>
    <row r="36" spans="1:25">
      <c r="A36" s="3" t="s">
        <v>39</v>
      </c>
    </row>
    <row r="37" spans="1:25" ht="10.9" thickBot="1">
      <c r="A37" s="4" t="s">
        <v>13</v>
      </c>
      <c r="B37" s="4" t="s">
        <v>14</v>
      </c>
      <c r="C37" s="46" t="s">
        <v>84</v>
      </c>
      <c r="D37" s="46"/>
      <c r="E37" s="46"/>
      <c r="F37" s="46"/>
      <c r="G37" s="46"/>
      <c r="H37" s="46"/>
      <c r="I37" s="46"/>
      <c r="J37" s="46"/>
      <c r="K37" s="46"/>
      <c r="L37" s="46"/>
    </row>
    <row r="38" spans="1:25" ht="10.15" customHeight="1" thickTop="1" thickBot="1">
      <c r="A38" t="s">
        <v>45</v>
      </c>
      <c r="B38" t="s">
        <v>30</v>
      </c>
      <c r="C38" s="9">
        <f>+'Old LLR Well Abandonment'!C47-'New LLR Well Abandonment'!C47</f>
        <v>0</v>
      </c>
      <c r="D38" s="18">
        <f>+('New LLR Well Abandonment'!C47-'Old LLR Well Abandonment'!C47)/'Old LLR Well Abandonment'!C47</f>
        <v>0</v>
      </c>
      <c r="E38" s="9">
        <f>+'Old LLR Well Abandonment'!D47-'New LLR Well Abandonment'!D47</f>
        <v>0</v>
      </c>
      <c r="F38" s="18">
        <f>(+'New LLR Well Abandonment'!D47-'Old LLR Well Abandonment'!D47)/'Old LLR Well Abandonment'!D47</f>
        <v>0</v>
      </c>
      <c r="G38" s="9">
        <f>+'Old LLR Well Abandonment'!E47-'New LLR Well Abandonment'!E47</f>
        <v>0</v>
      </c>
      <c r="H38" s="18">
        <f>+('New LLR Well Abandonment'!E47-'Old LLR Well Abandonment'!E47)/'Old LLR Well Abandonment'!E47</f>
        <v>0</v>
      </c>
      <c r="I38" s="9">
        <f>+'Old LLR Well Abandonment'!F47-'New LLR Well Abandonment'!F47</f>
        <v>0</v>
      </c>
      <c r="J38" s="18">
        <f>+('New LLR Well Abandonment'!G47-'Old LLR Well Abandonment'!G47)/'Old LLR Well Abandonment'!G47</f>
        <v>0</v>
      </c>
      <c r="K38" s="9">
        <f>+'Old LLR Well Abandonment'!G47-'New LLR Well Abandonment'!G47</f>
        <v>0</v>
      </c>
      <c r="L38" s="18">
        <f>+('New LLR Well Abandonment'!G47-'Old LLR Well Abandonment'!G47)/'Old LLR Well Abandonment'!G47</f>
        <v>0</v>
      </c>
      <c r="M38" s="40" t="s">
        <v>85</v>
      </c>
      <c r="N38" s="40" t="s">
        <v>86</v>
      </c>
      <c r="O38" s="40" t="s">
        <v>87</v>
      </c>
      <c r="P38" s="21">
        <f>+'Old LLR Well Abandonment'!K47-'New LLR Well Abandonment'!K47</f>
        <v>0</v>
      </c>
      <c r="Q38" s="21">
        <f>+'Old LLR Well Abandonment'!L47-'New LLR Well Abandonment'!L47</f>
        <v>0</v>
      </c>
      <c r="R38" s="9">
        <f>+'Old LLR Well Abandonment'!M47-'New LLR Well Abandonment'!M47</f>
        <v>0</v>
      </c>
      <c r="S38" s="9"/>
      <c r="T38" s="9">
        <f>+'Old LLR Well Abandonment'!N47-'New LLR Well Abandonment'!N47</f>
        <v>0</v>
      </c>
      <c r="U38" s="9"/>
      <c r="V38" s="9">
        <f>+'Old LLR Well Abandonment'!O47-'New LLR Well Abandonment'!O47</f>
        <v>0</v>
      </c>
      <c r="W38" s="9"/>
      <c r="X38" s="43" t="s">
        <v>83</v>
      </c>
    </row>
    <row r="39" spans="1:25" ht="11.45" thickTop="1" thickBot="1">
      <c r="A39" t="s">
        <v>45</v>
      </c>
      <c r="B39" t="s">
        <v>31</v>
      </c>
      <c r="C39" s="9">
        <f>+'Old LLR Well Abandonment'!C48-'New LLR Well Abandonment'!C48</f>
        <v>0</v>
      </c>
      <c r="D39" s="18">
        <f>+('New LLR Well Abandonment'!C48-'Old LLR Well Abandonment'!C48)/'Old LLR Well Abandonment'!C48</f>
        <v>0</v>
      </c>
      <c r="E39" s="9">
        <f>+'Old LLR Well Abandonment'!D48-'New LLR Well Abandonment'!D48</f>
        <v>0</v>
      </c>
      <c r="F39" s="18">
        <f>(+'New LLR Well Abandonment'!D48-'Old LLR Well Abandonment'!D48)/'Old LLR Well Abandonment'!D48</f>
        <v>0</v>
      </c>
      <c r="G39" s="9">
        <f>+'Old LLR Well Abandonment'!E48-'New LLR Well Abandonment'!E48</f>
        <v>0</v>
      </c>
      <c r="H39" s="18">
        <f>+('New LLR Well Abandonment'!E48-'Old LLR Well Abandonment'!E48)/'Old LLR Well Abandonment'!E48</f>
        <v>0</v>
      </c>
      <c r="I39" s="9">
        <f>+'Old LLR Well Abandonment'!F48-'New LLR Well Abandonment'!F48</f>
        <v>0</v>
      </c>
      <c r="J39" s="18">
        <f>+('New LLR Well Abandonment'!G48-'Old LLR Well Abandonment'!G48)/'Old LLR Well Abandonment'!G48</f>
        <v>0</v>
      </c>
      <c r="K39" s="9">
        <f>+'Old LLR Well Abandonment'!G48-'New LLR Well Abandonment'!G48</f>
        <v>0</v>
      </c>
      <c r="L39" s="18">
        <f>+('New LLR Well Abandonment'!G48-'Old LLR Well Abandonment'!G48)/'Old LLR Well Abandonment'!G48</f>
        <v>0</v>
      </c>
      <c r="M39" s="40"/>
      <c r="N39" s="40"/>
      <c r="O39" s="40"/>
      <c r="P39" s="21">
        <f>+'Old LLR Well Abandonment'!K48-'New LLR Well Abandonment'!K48</f>
        <v>0</v>
      </c>
      <c r="Q39" s="21">
        <f>+'Old LLR Well Abandonment'!L48-'New LLR Well Abandonment'!L48</f>
        <v>0</v>
      </c>
      <c r="R39" s="9">
        <f>+'Old LLR Well Abandonment'!M48-'New LLR Well Abandonment'!M48</f>
        <v>0</v>
      </c>
      <c r="S39" s="9"/>
      <c r="T39" s="9">
        <f>+'Old LLR Well Abandonment'!N48-'New LLR Well Abandonment'!N48</f>
        <v>0</v>
      </c>
      <c r="U39" s="9"/>
      <c r="V39" s="9">
        <f>+'Old LLR Well Abandonment'!O48-'New LLR Well Abandonment'!O48</f>
        <v>0</v>
      </c>
      <c r="W39" s="9"/>
      <c r="X39" s="43"/>
    </row>
    <row r="40" spans="1:25" ht="11.45" thickTop="1" thickBot="1">
      <c r="A40" t="s">
        <v>45</v>
      </c>
      <c r="B40" t="s">
        <v>32</v>
      </c>
      <c r="C40" s="9">
        <f>+'Old LLR Well Abandonment'!C49-'New LLR Well Abandonment'!C49</f>
        <v>0</v>
      </c>
      <c r="D40" s="18">
        <f>+('New LLR Well Abandonment'!C49-'Old LLR Well Abandonment'!C49)/'Old LLR Well Abandonment'!C49</f>
        <v>0</v>
      </c>
      <c r="E40" s="9">
        <f>+'Old LLR Well Abandonment'!D49-'New LLR Well Abandonment'!D49</f>
        <v>0</v>
      </c>
      <c r="F40" s="18">
        <f>(+'New LLR Well Abandonment'!D49-'Old LLR Well Abandonment'!D49)/'Old LLR Well Abandonment'!D49</f>
        <v>0</v>
      </c>
      <c r="G40" s="9">
        <f>+'Old LLR Well Abandonment'!E49-'New LLR Well Abandonment'!E49</f>
        <v>0</v>
      </c>
      <c r="H40" s="18">
        <f>+('New LLR Well Abandonment'!E49-'Old LLR Well Abandonment'!E49)/'Old LLR Well Abandonment'!E49</f>
        <v>0</v>
      </c>
      <c r="I40" s="9">
        <f>+'Old LLR Well Abandonment'!F49-'New LLR Well Abandonment'!F49</f>
        <v>0</v>
      </c>
      <c r="J40" s="18">
        <f>+('New LLR Well Abandonment'!G49-'Old LLR Well Abandonment'!G49)/'Old LLR Well Abandonment'!G49</f>
        <v>0</v>
      </c>
      <c r="K40" s="9">
        <f>+'Old LLR Well Abandonment'!G49-'New LLR Well Abandonment'!G49</f>
        <v>0</v>
      </c>
      <c r="L40" s="18">
        <f>+('New LLR Well Abandonment'!G49-'Old LLR Well Abandonment'!G49)/'Old LLR Well Abandonment'!G49</f>
        <v>0</v>
      </c>
      <c r="M40" s="40"/>
      <c r="N40" s="40"/>
      <c r="O40" s="40"/>
      <c r="P40" s="21">
        <f>+'Old LLR Well Abandonment'!K49-'New LLR Well Abandonment'!K49</f>
        <v>0</v>
      </c>
      <c r="Q40" s="21">
        <f>+'Old LLR Well Abandonment'!L49-'New LLR Well Abandonment'!L49</f>
        <v>0</v>
      </c>
      <c r="R40" s="9">
        <f>+'Old LLR Well Abandonment'!M49-'New LLR Well Abandonment'!M49</f>
        <v>0</v>
      </c>
      <c r="S40" s="9"/>
      <c r="T40" s="9">
        <f>+'Old LLR Well Abandonment'!N49-'New LLR Well Abandonment'!N49</f>
        <v>0</v>
      </c>
      <c r="U40" s="9"/>
      <c r="V40" s="9">
        <f>+'Old LLR Well Abandonment'!O49-'New LLR Well Abandonment'!O49</f>
        <v>0</v>
      </c>
      <c r="W40" s="9"/>
      <c r="X40" s="43"/>
    </row>
    <row r="41" spans="1:25" ht="11.45" thickTop="1" thickBot="1">
      <c r="A41" t="s">
        <v>45</v>
      </c>
      <c r="B41" t="s">
        <v>33</v>
      </c>
      <c r="C41" s="9">
        <f>+'Old LLR Well Abandonment'!C50-'New LLR Well Abandonment'!C50</f>
        <v>0</v>
      </c>
      <c r="D41" s="18">
        <f>+('New LLR Well Abandonment'!C50-'Old LLR Well Abandonment'!C50)/'Old LLR Well Abandonment'!C50</f>
        <v>0</v>
      </c>
      <c r="E41" s="9">
        <f>+'Old LLR Well Abandonment'!D50-'New LLR Well Abandonment'!D50</f>
        <v>0</v>
      </c>
      <c r="F41" s="18">
        <f>(+'New LLR Well Abandonment'!D50-'Old LLR Well Abandonment'!D50)/'Old LLR Well Abandonment'!D50</f>
        <v>0</v>
      </c>
      <c r="G41" s="9">
        <f>+'Old LLR Well Abandonment'!E50-'New LLR Well Abandonment'!E50</f>
        <v>0</v>
      </c>
      <c r="H41" s="18">
        <f>+('New LLR Well Abandonment'!E50-'Old LLR Well Abandonment'!E50)/'Old LLR Well Abandonment'!E50</f>
        <v>0</v>
      </c>
      <c r="I41" s="9">
        <f>+'Old LLR Well Abandonment'!F50-'New LLR Well Abandonment'!F50</f>
        <v>0</v>
      </c>
      <c r="J41" s="18">
        <f>+('New LLR Well Abandonment'!G50-'Old LLR Well Abandonment'!G50)/'Old LLR Well Abandonment'!G50</f>
        <v>0</v>
      </c>
      <c r="K41" s="9">
        <f>+'Old LLR Well Abandonment'!G50-'New LLR Well Abandonment'!G50</f>
        <v>0</v>
      </c>
      <c r="L41" s="18">
        <f>+('New LLR Well Abandonment'!G50-'Old LLR Well Abandonment'!G50)/'Old LLR Well Abandonment'!G50</f>
        <v>0</v>
      </c>
      <c r="M41" s="40"/>
      <c r="N41" s="40"/>
      <c r="O41" s="40"/>
      <c r="P41" s="21">
        <f>+'Old LLR Well Abandonment'!K50-'New LLR Well Abandonment'!K50</f>
        <v>0</v>
      </c>
      <c r="Q41" s="21">
        <f>+'Old LLR Well Abandonment'!L50-'New LLR Well Abandonment'!L50</f>
        <v>0</v>
      </c>
      <c r="R41" s="9">
        <f>+'Old LLR Well Abandonment'!M50-'New LLR Well Abandonment'!M50</f>
        <v>0</v>
      </c>
      <c r="S41" s="9"/>
      <c r="T41" s="9">
        <f>+'Old LLR Well Abandonment'!N50-'New LLR Well Abandonment'!N50</f>
        <v>0</v>
      </c>
      <c r="U41" s="9"/>
      <c r="V41" s="9">
        <f>+'Old LLR Well Abandonment'!O50-'New LLR Well Abandonment'!O50</f>
        <v>0</v>
      </c>
      <c r="W41" s="9"/>
      <c r="X41" s="43"/>
    </row>
    <row r="42" spans="1:25" ht="11.45" thickTop="1" thickBot="1">
      <c r="A42" t="s">
        <v>48</v>
      </c>
      <c r="B42" t="s">
        <v>30</v>
      </c>
      <c r="C42" s="9">
        <f>+'Old LLR Well Abandonment'!C51-'New LLR Well Abandonment'!C51</f>
        <v>0</v>
      </c>
      <c r="D42" s="18">
        <f>+('New LLR Well Abandonment'!C51-'Old LLR Well Abandonment'!C51)/'Old LLR Well Abandonment'!C51</f>
        <v>0</v>
      </c>
      <c r="E42" s="9">
        <f>+'Old LLR Well Abandonment'!D51-'New LLR Well Abandonment'!D51</f>
        <v>0</v>
      </c>
      <c r="F42" s="18">
        <f>(+'New LLR Well Abandonment'!D51-'Old LLR Well Abandonment'!D51)/'Old LLR Well Abandonment'!D51</f>
        <v>0</v>
      </c>
      <c r="G42" s="9">
        <f>+'Old LLR Well Abandonment'!E51-'New LLR Well Abandonment'!E51</f>
        <v>0</v>
      </c>
      <c r="H42" s="18">
        <f>+('New LLR Well Abandonment'!E51-'Old LLR Well Abandonment'!E51)/'Old LLR Well Abandonment'!E51</f>
        <v>0</v>
      </c>
      <c r="I42" s="9">
        <f>+'Old LLR Well Abandonment'!F51-'New LLR Well Abandonment'!F51</f>
        <v>0</v>
      </c>
      <c r="J42" s="18">
        <f>+('New LLR Well Abandonment'!G51-'Old LLR Well Abandonment'!G51)/'Old LLR Well Abandonment'!G51</f>
        <v>0</v>
      </c>
      <c r="K42" s="9">
        <f>+'Old LLR Well Abandonment'!G51-'New LLR Well Abandonment'!G51</f>
        <v>0</v>
      </c>
      <c r="L42" s="18">
        <f>+('New LLR Well Abandonment'!G51-'Old LLR Well Abandonment'!G51)/'Old LLR Well Abandonment'!G51</f>
        <v>0</v>
      </c>
      <c r="M42" s="40"/>
      <c r="N42" s="40"/>
      <c r="O42" s="40"/>
      <c r="P42" s="21">
        <f>+'Old LLR Well Abandonment'!K59-'New LLR Well Abandonment'!K51</f>
        <v>0</v>
      </c>
      <c r="Q42" s="21">
        <f>+'Old LLR Well Abandonment'!L59-'New LLR Well Abandonment'!L51</f>
        <v>0</v>
      </c>
      <c r="R42" s="9">
        <f>+'Old LLR Well Abandonment'!M59-'New LLR Well Abandonment'!M51</f>
        <v>-16100</v>
      </c>
      <c r="S42" s="9"/>
      <c r="T42" s="9">
        <f>+'Old LLR Well Abandonment'!N59-'New LLR Well Abandonment'!N51</f>
        <v>-16100</v>
      </c>
      <c r="U42" s="9"/>
      <c r="V42" s="9">
        <f>+'Old LLR Well Abandonment'!O59-'New LLR Well Abandonment'!O51</f>
        <v>0</v>
      </c>
      <c r="W42" s="9"/>
      <c r="X42" s="43"/>
    </row>
    <row r="43" spans="1:25" ht="11.45" thickTop="1" thickBot="1">
      <c r="A43" t="s">
        <v>48</v>
      </c>
      <c r="B43" t="s">
        <v>31</v>
      </c>
      <c r="C43" s="9">
        <f>+'Old LLR Well Abandonment'!C52-'New LLR Well Abandonment'!C52</f>
        <v>0</v>
      </c>
      <c r="D43" s="18">
        <f>+('New LLR Well Abandonment'!C52-'Old LLR Well Abandonment'!C52)/'Old LLR Well Abandonment'!C52</f>
        <v>0</v>
      </c>
      <c r="E43" s="9">
        <f>+'Old LLR Well Abandonment'!D52-'New LLR Well Abandonment'!D52</f>
        <v>0</v>
      </c>
      <c r="F43" s="18">
        <f>(+'New LLR Well Abandonment'!D52-'Old LLR Well Abandonment'!D52)/'Old LLR Well Abandonment'!D52</f>
        <v>0</v>
      </c>
      <c r="G43" s="9">
        <f>+'Old LLR Well Abandonment'!E52-'New LLR Well Abandonment'!E52</f>
        <v>0</v>
      </c>
      <c r="H43" s="18">
        <f>+('New LLR Well Abandonment'!E52-'Old LLR Well Abandonment'!E52)/'Old LLR Well Abandonment'!E52</f>
        <v>0</v>
      </c>
      <c r="I43" s="9">
        <f>+'Old LLR Well Abandonment'!F52-'New LLR Well Abandonment'!F52</f>
        <v>0</v>
      </c>
      <c r="J43" s="18">
        <f>+('New LLR Well Abandonment'!G52-'Old LLR Well Abandonment'!G52)/'Old LLR Well Abandonment'!G52</f>
        <v>0</v>
      </c>
      <c r="K43" s="9">
        <f>+'Old LLR Well Abandonment'!G52-'New LLR Well Abandonment'!G52</f>
        <v>0</v>
      </c>
      <c r="L43" s="18">
        <f>+('New LLR Well Abandonment'!G52-'Old LLR Well Abandonment'!G52)/'Old LLR Well Abandonment'!G52</f>
        <v>0</v>
      </c>
      <c r="M43" s="40"/>
      <c r="N43" s="40"/>
      <c r="O43" s="40"/>
      <c r="P43" s="21">
        <f>+'Old LLR Well Abandonment'!K60-'New LLR Well Abandonment'!K52</f>
        <v>0</v>
      </c>
      <c r="Q43" s="21">
        <f>+'Old LLR Well Abandonment'!L60-'New LLR Well Abandonment'!L52</f>
        <v>0</v>
      </c>
      <c r="R43" s="9">
        <f>+'Old LLR Well Abandonment'!M60-'New LLR Well Abandonment'!M52</f>
        <v>-16100</v>
      </c>
      <c r="S43" s="9"/>
      <c r="T43" s="9">
        <f>+'Old LLR Well Abandonment'!N60-'New LLR Well Abandonment'!N52</f>
        <v>-16100</v>
      </c>
      <c r="U43" s="9"/>
      <c r="V43" s="9">
        <f>+'Old LLR Well Abandonment'!O60-'New LLR Well Abandonment'!O52</f>
        <v>0</v>
      </c>
      <c r="W43" s="9"/>
      <c r="X43" s="43"/>
    </row>
    <row r="44" spans="1:25" ht="11.45" thickTop="1" thickBot="1">
      <c r="A44" t="s">
        <v>48</v>
      </c>
      <c r="B44" t="s">
        <v>32</v>
      </c>
      <c r="C44" s="9">
        <f>+'Old LLR Well Abandonment'!C53-'New LLR Well Abandonment'!C53</f>
        <v>0</v>
      </c>
      <c r="D44" s="18">
        <f>+('New LLR Well Abandonment'!C53-'Old LLR Well Abandonment'!C53)/'Old LLR Well Abandonment'!C53</f>
        <v>0</v>
      </c>
      <c r="E44" s="9">
        <f>+'Old LLR Well Abandonment'!D53-'New LLR Well Abandonment'!D53</f>
        <v>0</v>
      </c>
      <c r="F44" s="18">
        <f>(+'New LLR Well Abandonment'!D53-'Old LLR Well Abandonment'!D53)/'Old LLR Well Abandonment'!D53</f>
        <v>0</v>
      </c>
      <c r="G44" s="9">
        <f>+'Old LLR Well Abandonment'!E53-'New LLR Well Abandonment'!E53</f>
        <v>0</v>
      </c>
      <c r="H44" s="18">
        <f>+('New LLR Well Abandonment'!E53-'Old LLR Well Abandonment'!E53)/'Old LLR Well Abandonment'!E53</f>
        <v>0</v>
      </c>
      <c r="I44" s="9">
        <f>+'Old LLR Well Abandonment'!F53-'New LLR Well Abandonment'!F53</f>
        <v>0</v>
      </c>
      <c r="J44" s="18">
        <f>+('New LLR Well Abandonment'!G53-'Old LLR Well Abandonment'!G53)/'Old LLR Well Abandonment'!G53</f>
        <v>0</v>
      </c>
      <c r="K44" s="9">
        <f>+'Old LLR Well Abandonment'!G53-'New LLR Well Abandonment'!G53</f>
        <v>0</v>
      </c>
      <c r="L44" s="18">
        <f>+('New LLR Well Abandonment'!G53-'Old LLR Well Abandonment'!G53)/'Old LLR Well Abandonment'!G53</f>
        <v>0</v>
      </c>
      <c r="M44" s="40"/>
      <c r="N44" s="40"/>
      <c r="O44" s="40"/>
      <c r="P44" s="21">
        <f>+'Old LLR Well Abandonment'!K61-'New LLR Well Abandonment'!K53</f>
        <v>0</v>
      </c>
      <c r="Q44" s="21">
        <f>+'Old LLR Well Abandonment'!L61-'New LLR Well Abandonment'!L53</f>
        <v>0</v>
      </c>
      <c r="R44" s="9">
        <f>+'Old LLR Well Abandonment'!M61-'New LLR Well Abandonment'!M53</f>
        <v>-16100</v>
      </c>
      <c r="S44" s="9"/>
      <c r="T44" s="9">
        <f>+'Old LLR Well Abandonment'!N61-'New LLR Well Abandonment'!N53</f>
        <v>-16100</v>
      </c>
      <c r="U44" s="9"/>
      <c r="V44" s="9">
        <f>+'Old LLR Well Abandonment'!O61-'New LLR Well Abandonment'!O53</f>
        <v>0</v>
      </c>
      <c r="W44" s="9"/>
      <c r="X44" s="43"/>
    </row>
    <row r="45" spans="1:25" ht="11.45" thickTop="1" thickBot="1">
      <c r="A45" t="s">
        <v>48</v>
      </c>
      <c r="B45" t="s">
        <v>33</v>
      </c>
      <c r="C45" s="9">
        <f>+'Old LLR Well Abandonment'!C54-'New LLR Well Abandonment'!C54</f>
        <v>0</v>
      </c>
      <c r="D45" s="18">
        <f>+('New LLR Well Abandonment'!C54-'Old LLR Well Abandonment'!C54)/'Old LLR Well Abandonment'!C54</f>
        <v>0</v>
      </c>
      <c r="E45" s="9">
        <f>+'Old LLR Well Abandonment'!D54-'New LLR Well Abandonment'!D54</f>
        <v>0</v>
      </c>
      <c r="F45" s="18">
        <f>(+'New LLR Well Abandonment'!D54-'Old LLR Well Abandonment'!D54)/'Old LLR Well Abandonment'!D54</f>
        <v>0</v>
      </c>
      <c r="G45" s="9">
        <f>+'Old LLR Well Abandonment'!E54-'New LLR Well Abandonment'!E54</f>
        <v>0</v>
      </c>
      <c r="H45" s="18">
        <f>+('New LLR Well Abandonment'!E54-'Old LLR Well Abandonment'!E54)/'Old LLR Well Abandonment'!E54</f>
        <v>0</v>
      </c>
      <c r="I45" s="9">
        <f>+'Old LLR Well Abandonment'!F54-'New LLR Well Abandonment'!F54</f>
        <v>0</v>
      </c>
      <c r="J45" s="18">
        <f>+('New LLR Well Abandonment'!G54-'Old LLR Well Abandonment'!G54)/'Old LLR Well Abandonment'!G54</f>
        <v>0</v>
      </c>
      <c r="K45" s="9">
        <f>+'Old LLR Well Abandonment'!G54-'New LLR Well Abandonment'!G54</f>
        <v>0</v>
      </c>
      <c r="L45" s="18">
        <f>+('New LLR Well Abandonment'!G54-'Old LLR Well Abandonment'!G54)/'Old LLR Well Abandonment'!G54</f>
        <v>0</v>
      </c>
      <c r="M45" s="40"/>
      <c r="N45" s="40"/>
      <c r="O45" s="40"/>
      <c r="P45" s="21">
        <f>+'Old LLR Well Abandonment'!K62-'New LLR Well Abandonment'!K54</f>
        <v>0</v>
      </c>
      <c r="Q45" s="21">
        <f>+'Old LLR Well Abandonment'!L62-'New LLR Well Abandonment'!L54</f>
        <v>0</v>
      </c>
      <c r="R45" s="9">
        <f>+'Old LLR Well Abandonment'!M62-'New LLR Well Abandonment'!M54</f>
        <v>-16100</v>
      </c>
      <c r="S45" s="9"/>
      <c r="T45" s="9">
        <f>+'Old LLR Well Abandonment'!N62-'New LLR Well Abandonment'!N54</f>
        <v>-16100</v>
      </c>
      <c r="U45" s="9"/>
      <c r="V45" s="9">
        <f>+'Old LLR Well Abandonment'!O62-'New LLR Well Abandonment'!O54</f>
        <v>0</v>
      </c>
      <c r="W45" s="9"/>
      <c r="X45" s="43"/>
    </row>
    <row r="46" spans="1:25" ht="11.45" thickTop="1" thickBot="1">
      <c r="A46" t="s">
        <v>50</v>
      </c>
      <c r="B46" t="s">
        <v>30</v>
      </c>
      <c r="C46" s="9">
        <f>+'Old LLR Well Abandonment'!C55-'New LLR Well Abandonment'!C55</f>
        <v>0</v>
      </c>
      <c r="D46" s="18">
        <f>+('New LLR Well Abandonment'!C55-'Old LLR Well Abandonment'!C55)/'Old LLR Well Abandonment'!C55</f>
        <v>0</v>
      </c>
      <c r="E46" s="9">
        <f>+'Old LLR Well Abandonment'!D55-'New LLR Well Abandonment'!D55</f>
        <v>0</v>
      </c>
      <c r="F46" s="18">
        <f>(+'New LLR Well Abandonment'!D55-'Old LLR Well Abandonment'!D55)/'Old LLR Well Abandonment'!D55</f>
        <v>0</v>
      </c>
      <c r="G46" s="9">
        <f>+'Old LLR Well Abandonment'!E55-'New LLR Well Abandonment'!E55</f>
        <v>0</v>
      </c>
      <c r="H46" s="18">
        <f>+('New LLR Well Abandonment'!E55-'Old LLR Well Abandonment'!E55)/'Old LLR Well Abandonment'!E55</f>
        <v>0</v>
      </c>
      <c r="I46" s="9">
        <f>+'Old LLR Well Abandonment'!F55-'New LLR Well Abandonment'!F55</f>
        <v>0</v>
      </c>
      <c r="J46" s="18">
        <f>+('New LLR Well Abandonment'!G55-'Old LLR Well Abandonment'!G55)/'Old LLR Well Abandonment'!G55</f>
        <v>0</v>
      </c>
      <c r="K46" s="9">
        <f>+'Old LLR Well Abandonment'!G55-'New LLR Well Abandonment'!G55</f>
        <v>0</v>
      </c>
      <c r="L46" s="18">
        <f>+('New LLR Well Abandonment'!G55-'Old LLR Well Abandonment'!G55)/'Old LLR Well Abandonment'!G55</f>
        <v>0</v>
      </c>
      <c r="M46" s="40"/>
      <c r="N46" s="40"/>
      <c r="O46" s="40"/>
      <c r="P46" s="21">
        <f>+'Old LLR Well Abandonment'!K63-'New LLR Well Abandonment'!K55</f>
        <v>0</v>
      </c>
      <c r="Q46" s="21">
        <f>+'Old LLR Well Abandonment'!L63-'New LLR Well Abandonment'!L55</f>
        <v>0</v>
      </c>
      <c r="R46" s="9">
        <f>+'Old LLR Well Abandonment'!M63-'New LLR Well Abandonment'!M55</f>
        <v>8700</v>
      </c>
      <c r="S46" s="9"/>
      <c r="T46" s="9">
        <f>+'Old LLR Well Abandonment'!N63-'New LLR Well Abandonment'!N55</f>
        <v>8700</v>
      </c>
      <c r="U46" s="9"/>
      <c r="V46" s="9">
        <f>+'Old LLR Well Abandonment'!O63-'New LLR Well Abandonment'!O55</f>
        <v>0</v>
      </c>
      <c r="W46" s="9"/>
      <c r="X46" s="43"/>
    </row>
    <row r="47" spans="1:25" ht="11.45" thickTop="1" thickBot="1">
      <c r="A47" t="s">
        <v>50</v>
      </c>
      <c r="B47" t="s">
        <v>31</v>
      </c>
      <c r="C47" s="9">
        <f>+'Old LLR Well Abandonment'!C56-'New LLR Well Abandonment'!C56</f>
        <v>0</v>
      </c>
      <c r="D47" s="18">
        <f>+('New LLR Well Abandonment'!C56-'Old LLR Well Abandonment'!C56)/'Old LLR Well Abandonment'!C56</f>
        <v>0</v>
      </c>
      <c r="E47" s="9">
        <f>+'Old LLR Well Abandonment'!D56-'New LLR Well Abandonment'!D56</f>
        <v>0</v>
      </c>
      <c r="F47" s="18">
        <f>(+'New LLR Well Abandonment'!D56-'Old LLR Well Abandonment'!D56)/'Old LLR Well Abandonment'!D56</f>
        <v>0</v>
      </c>
      <c r="G47" s="9">
        <f>+'Old LLR Well Abandonment'!E56-'New LLR Well Abandonment'!E56</f>
        <v>0</v>
      </c>
      <c r="H47" s="18">
        <f>+('New LLR Well Abandonment'!E56-'Old LLR Well Abandonment'!E56)/'Old LLR Well Abandonment'!E56</f>
        <v>0</v>
      </c>
      <c r="I47" s="9">
        <f>+'Old LLR Well Abandonment'!F56-'New LLR Well Abandonment'!F56</f>
        <v>0</v>
      </c>
      <c r="J47" s="18">
        <f>+('New LLR Well Abandonment'!G56-'Old LLR Well Abandonment'!G56)/'Old LLR Well Abandonment'!G56</f>
        <v>0</v>
      </c>
      <c r="K47" s="9">
        <f>+'Old LLR Well Abandonment'!G56-'New LLR Well Abandonment'!G56</f>
        <v>0</v>
      </c>
      <c r="L47" s="18">
        <f>+('New LLR Well Abandonment'!G56-'Old LLR Well Abandonment'!G56)/'Old LLR Well Abandonment'!G56</f>
        <v>0</v>
      </c>
      <c r="M47" s="40"/>
      <c r="N47" s="40"/>
      <c r="O47" s="40"/>
      <c r="P47" s="21">
        <f>+'Old LLR Well Abandonment'!K64-'New LLR Well Abandonment'!K56</f>
        <v>0</v>
      </c>
      <c r="Q47" s="21">
        <f>+'Old LLR Well Abandonment'!L64-'New LLR Well Abandonment'!L56</f>
        <v>0</v>
      </c>
      <c r="R47" s="9">
        <f>+'Old LLR Well Abandonment'!M64-'New LLR Well Abandonment'!M56</f>
        <v>8700</v>
      </c>
      <c r="S47" s="9"/>
      <c r="T47" s="9">
        <f>+'Old LLR Well Abandonment'!N64-'New LLR Well Abandonment'!N56</f>
        <v>8700</v>
      </c>
      <c r="U47" s="9"/>
      <c r="V47" s="9">
        <f>+'Old LLR Well Abandonment'!O64-'New LLR Well Abandonment'!O56</f>
        <v>0</v>
      </c>
      <c r="W47" s="9"/>
      <c r="X47" s="43"/>
    </row>
    <row r="48" spans="1:25" ht="11.45" thickTop="1" thickBot="1">
      <c r="A48" t="s">
        <v>50</v>
      </c>
      <c r="B48" t="s">
        <v>32</v>
      </c>
      <c r="C48" s="9">
        <f>+'Old LLR Well Abandonment'!C57-'New LLR Well Abandonment'!C57</f>
        <v>0</v>
      </c>
      <c r="D48" s="18">
        <f>+('New LLR Well Abandonment'!C57-'Old LLR Well Abandonment'!C57)/'Old LLR Well Abandonment'!C57</f>
        <v>0</v>
      </c>
      <c r="E48" s="9">
        <f>+'Old LLR Well Abandonment'!D57-'New LLR Well Abandonment'!D57</f>
        <v>0</v>
      </c>
      <c r="F48" s="18">
        <f>(+'New LLR Well Abandonment'!D57-'Old LLR Well Abandonment'!D57)/'Old LLR Well Abandonment'!D57</f>
        <v>0</v>
      </c>
      <c r="G48" s="9">
        <f>+'Old LLR Well Abandonment'!E57-'New LLR Well Abandonment'!E57</f>
        <v>0</v>
      </c>
      <c r="H48" s="18">
        <f>+('New LLR Well Abandonment'!E57-'Old LLR Well Abandonment'!E57)/'Old LLR Well Abandonment'!E57</f>
        <v>0</v>
      </c>
      <c r="I48" s="9">
        <f>+'Old LLR Well Abandonment'!F57-'New LLR Well Abandonment'!F57</f>
        <v>0</v>
      </c>
      <c r="J48" s="18">
        <f>+('New LLR Well Abandonment'!G57-'Old LLR Well Abandonment'!G57)/'Old LLR Well Abandonment'!G57</f>
        <v>0</v>
      </c>
      <c r="K48" s="9">
        <f>+'Old LLR Well Abandonment'!G57-'New LLR Well Abandonment'!G57</f>
        <v>0</v>
      </c>
      <c r="L48" s="18">
        <f>+('New LLR Well Abandonment'!G57-'Old LLR Well Abandonment'!G57)/'Old LLR Well Abandonment'!G57</f>
        <v>0</v>
      </c>
      <c r="M48" s="40"/>
      <c r="N48" s="40"/>
      <c r="O48" s="40"/>
      <c r="P48" s="21">
        <f>+'Old LLR Well Abandonment'!K65-'New LLR Well Abandonment'!K57</f>
        <v>0</v>
      </c>
      <c r="Q48" s="21">
        <f>+'Old LLR Well Abandonment'!L65-'New LLR Well Abandonment'!L57</f>
        <v>0</v>
      </c>
      <c r="R48" s="9">
        <f>+'Old LLR Well Abandonment'!M65-'New LLR Well Abandonment'!M57</f>
        <v>8700</v>
      </c>
      <c r="S48" s="9"/>
      <c r="T48" s="9">
        <f>+'Old LLR Well Abandonment'!N65-'New LLR Well Abandonment'!N57</f>
        <v>8700</v>
      </c>
      <c r="U48" s="9"/>
      <c r="V48" s="9">
        <f>+'Old LLR Well Abandonment'!O65-'New LLR Well Abandonment'!O57</f>
        <v>0</v>
      </c>
      <c r="W48" s="9"/>
      <c r="X48" s="43"/>
    </row>
    <row r="49" spans="1:24" ht="11.45" thickTop="1" thickBot="1">
      <c r="A49" t="s">
        <v>50</v>
      </c>
      <c r="B49" t="s">
        <v>33</v>
      </c>
      <c r="C49" s="9">
        <f>+'Old LLR Well Abandonment'!C58-'New LLR Well Abandonment'!C58</f>
        <v>0</v>
      </c>
      <c r="D49" s="18">
        <f>+('New LLR Well Abandonment'!C58-'Old LLR Well Abandonment'!C58)/'Old LLR Well Abandonment'!C58</f>
        <v>0</v>
      </c>
      <c r="E49" s="9">
        <f>+'Old LLR Well Abandonment'!D58-'New LLR Well Abandonment'!D58</f>
        <v>0</v>
      </c>
      <c r="F49" s="18">
        <f>(+'New LLR Well Abandonment'!D58-'Old LLR Well Abandonment'!D58)/'Old LLR Well Abandonment'!D58</f>
        <v>0</v>
      </c>
      <c r="G49" s="9">
        <f>+'Old LLR Well Abandonment'!E58-'New LLR Well Abandonment'!E58</f>
        <v>0</v>
      </c>
      <c r="H49" s="18">
        <f>+('New LLR Well Abandonment'!E58-'Old LLR Well Abandonment'!E58)/'Old LLR Well Abandonment'!E58</f>
        <v>0</v>
      </c>
      <c r="I49" s="9">
        <f>+'Old LLR Well Abandonment'!F58-'New LLR Well Abandonment'!F58</f>
        <v>0</v>
      </c>
      <c r="J49" s="18">
        <f>+('New LLR Well Abandonment'!G58-'Old LLR Well Abandonment'!G58)/'Old LLR Well Abandonment'!G58</f>
        <v>0</v>
      </c>
      <c r="K49" s="9">
        <f>+'Old LLR Well Abandonment'!G58-'New LLR Well Abandonment'!G58</f>
        <v>0</v>
      </c>
      <c r="L49" s="18">
        <f>+('New LLR Well Abandonment'!G58-'Old LLR Well Abandonment'!G58)/'Old LLR Well Abandonment'!G58</f>
        <v>0</v>
      </c>
      <c r="M49" s="40"/>
      <c r="N49" s="40"/>
      <c r="O49" s="40"/>
      <c r="P49" s="21">
        <f>+'Old LLR Well Abandonment'!K66-'New LLR Well Abandonment'!K58</f>
        <v>0</v>
      </c>
      <c r="Q49" s="21">
        <f>+'Old LLR Well Abandonment'!L66-'New LLR Well Abandonment'!L58</f>
        <v>0</v>
      </c>
      <c r="R49" s="9">
        <f>+'Old LLR Well Abandonment'!M66-'New LLR Well Abandonment'!M58</f>
        <v>8700</v>
      </c>
      <c r="S49" s="9"/>
      <c r="T49" s="9">
        <f>+'Old LLR Well Abandonment'!N66-'New LLR Well Abandonment'!N58</f>
        <v>8700</v>
      </c>
      <c r="U49" s="9"/>
      <c r="V49" s="9">
        <f>+'Old LLR Well Abandonment'!O66-'New LLR Well Abandonment'!O58</f>
        <v>0</v>
      </c>
      <c r="W49" s="9"/>
      <c r="X49" s="43"/>
    </row>
    <row r="50" spans="1:24" ht="11.45" thickTop="1" thickBot="1">
      <c r="A50" t="s">
        <v>53</v>
      </c>
      <c r="B50" t="s">
        <v>30</v>
      </c>
      <c r="C50" s="9">
        <f>+'Old LLR Well Abandonment'!C59-'New LLR Well Abandonment'!C59</f>
        <v>0</v>
      </c>
      <c r="D50" s="18">
        <f>+('New LLR Well Abandonment'!C59-'Old LLR Well Abandonment'!C59)/'Old LLR Well Abandonment'!C59</f>
        <v>0</v>
      </c>
      <c r="E50" s="9">
        <f>+'Old LLR Well Abandonment'!D59-'New LLR Well Abandonment'!D59</f>
        <v>0</v>
      </c>
      <c r="F50" s="18">
        <f>(+'New LLR Well Abandonment'!D59-'Old LLR Well Abandonment'!D59)/'Old LLR Well Abandonment'!D59</f>
        <v>0</v>
      </c>
      <c r="G50" s="9">
        <f>+'Old LLR Well Abandonment'!E59-'New LLR Well Abandonment'!E59</f>
        <v>0</v>
      </c>
      <c r="H50" s="18">
        <f>+('New LLR Well Abandonment'!E59-'Old LLR Well Abandonment'!E59)/'Old LLR Well Abandonment'!E59</f>
        <v>0</v>
      </c>
      <c r="I50" s="9">
        <f>+'Old LLR Well Abandonment'!F59-'New LLR Well Abandonment'!F59</f>
        <v>0</v>
      </c>
      <c r="J50" s="18">
        <f>+('New LLR Well Abandonment'!G59-'Old LLR Well Abandonment'!G59)/'Old LLR Well Abandonment'!G59</f>
        <v>0</v>
      </c>
      <c r="K50" s="9">
        <f>+'Old LLR Well Abandonment'!G59-'New LLR Well Abandonment'!G59</f>
        <v>0</v>
      </c>
      <c r="L50" s="18">
        <f>+('New LLR Well Abandonment'!G59-'Old LLR Well Abandonment'!G59)/'Old LLR Well Abandonment'!G59</f>
        <v>0</v>
      </c>
      <c r="M50" s="40"/>
      <c r="N50" s="40"/>
      <c r="O50" s="40"/>
      <c r="X50" s="43"/>
    </row>
    <row r="51" spans="1:24" ht="11.45" thickTop="1" thickBot="1">
      <c r="A51" t="s">
        <v>53</v>
      </c>
      <c r="B51" t="s">
        <v>31</v>
      </c>
      <c r="C51" s="9">
        <f>+'Old LLR Well Abandonment'!C60-'New LLR Well Abandonment'!C60</f>
        <v>0</v>
      </c>
      <c r="D51" s="18">
        <f>+('New LLR Well Abandonment'!C60-'Old LLR Well Abandonment'!C60)/'Old LLR Well Abandonment'!C60</f>
        <v>0</v>
      </c>
      <c r="E51" s="9">
        <f>+'Old LLR Well Abandonment'!D60-'New LLR Well Abandonment'!D60</f>
        <v>0</v>
      </c>
      <c r="F51" s="18">
        <f>(+'New LLR Well Abandonment'!D60-'Old LLR Well Abandonment'!D60)/'Old LLR Well Abandonment'!D60</f>
        <v>0</v>
      </c>
      <c r="G51" s="9">
        <f>+'Old LLR Well Abandonment'!E60-'New LLR Well Abandonment'!E60</f>
        <v>0</v>
      </c>
      <c r="H51" s="18">
        <f>+('New LLR Well Abandonment'!E60-'Old LLR Well Abandonment'!E60)/'Old LLR Well Abandonment'!E60</f>
        <v>0</v>
      </c>
      <c r="I51" s="9">
        <f>+'Old LLR Well Abandonment'!F60-'New LLR Well Abandonment'!F60</f>
        <v>0</v>
      </c>
      <c r="J51" s="18">
        <f>+('New LLR Well Abandonment'!G60-'Old LLR Well Abandonment'!G60)/'Old LLR Well Abandonment'!G60</f>
        <v>0</v>
      </c>
      <c r="K51" s="9">
        <f>+'Old LLR Well Abandonment'!G60-'New LLR Well Abandonment'!G60</f>
        <v>0</v>
      </c>
      <c r="L51" s="18">
        <f>+('New LLR Well Abandonment'!G60-'Old LLR Well Abandonment'!G60)/'Old LLR Well Abandonment'!G60</f>
        <v>0</v>
      </c>
      <c r="M51" s="40"/>
      <c r="N51" s="40"/>
      <c r="O51" s="40"/>
      <c r="X51" s="20"/>
    </row>
    <row r="52" spans="1:24" ht="11.45" thickTop="1" thickBot="1">
      <c r="A52" t="s">
        <v>53</v>
      </c>
      <c r="B52" t="s">
        <v>32</v>
      </c>
      <c r="C52" s="9">
        <f>+'Old LLR Well Abandonment'!C61-'New LLR Well Abandonment'!C61</f>
        <v>0</v>
      </c>
      <c r="D52" s="18">
        <f>+('New LLR Well Abandonment'!C61-'Old LLR Well Abandonment'!C61)/'Old LLR Well Abandonment'!C61</f>
        <v>0</v>
      </c>
      <c r="E52" s="9">
        <f>+'Old LLR Well Abandonment'!D61-'New LLR Well Abandonment'!D61</f>
        <v>0</v>
      </c>
      <c r="F52" s="18">
        <f>(+'New LLR Well Abandonment'!D61-'Old LLR Well Abandonment'!D61)/'Old LLR Well Abandonment'!D61</f>
        <v>0</v>
      </c>
      <c r="G52" s="9">
        <f>+'Old LLR Well Abandonment'!E61-'New LLR Well Abandonment'!E61</f>
        <v>0</v>
      </c>
      <c r="H52" s="18">
        <f>+('New LLR Well Abandonment'!E61-'Old LLR Well Abandonment'!E61)/'Old LLR Well Abandonment'!E61</f>
        <v>0</v>
      </c>
      <c r="I52" s="9">
        <f>+'Old LLR Well Abandonment'!F61-'New LLR Well Abandonment'!F61</f>
        <v>0</v>
      </c>
      <c r="J52" s="18">
        <f>+('New LLR Well Abandonment'!G61-'Old LLR Well Abandonment'!G61)/'Old LLR Well Abandonment'!G61</f>
        <v>0</v>
      </c>
      <c r="K52" s="9">
        <f>+'Old LLR Well Abandonment'!G61-'New LLR Well Abandonment'!G61</f>
        <v>0</v>
      </c>
      <c r="L52" s="18">
        <f>+('New LLR Well Abandonment'!G61-'Old LLR Well Abandonment'!G61)/'Old LLR Well Abandonment'!G61</f>
        <v>0</v>
      </c>
      <c r="M52" s="40"/>
      <c r="N52" s="40"/>
      <c r="O52" s="40"/>
      <c r="X52" s="20"/>
    </row>
    <row r="53" spans="1:24" ht="11.45" thickTop="1" thickBot="1">
      <c r="A53" t="s">
        <v>53</v>
      </c>
      <c r="B53" t="s">
        <v>33</v>
      </c>
      <c r="C53" s="9">
        <f>+'Old LLR Well Abandonment'!C62-'New LLR Well Abandonment'!C62</f>
        <v>0</v>
      </c>
      <c r="D53" s="18">
        <f>+('New LLR Well Abandonment'!C62-'Old LLR Well Abandonment'!C62)/'Old LLR Well Abandonment'!C62</f>
        <v>0</v>
      </c>
      <c r="E53" s="9">
        <f>+'Old LLR Well Abandonment'!D62-'New LLR Well Abandonment'!D62</f>
        <v>0</v>
      </c>
      <c r="F53" s="18">
        <f>(+'New LLR Well Abandonment'!D62-'Old LLR Well Abandonment'!D62)/'Old LLR Well Abandonment'!D62</f>
        <v>0</v>
      </c>
      <c r="G53" s="9">
        <f>+'Old LLR Well Abandonment'!E62-'New LLR Well Abandonment'!E62</f>
        <v>0</v>
      </c>
      <c r="H53" s="18">
        <f>+('New LLR Well Abandonment'!E62-'Old LLR Well Abandonment'!E62)/'Old LLR Well Abandonment'!E62</f>
        <v>0</v>
      </c>
      <c r="I53" s="9">
        <f>+'Old LLR Well Abandonment'!F62-'New LLR Well Abandonment'!F62</f>
        <v>0</v>
      </c>
      <c r="J53" s="18">
        <f>+('New LLR Well Abandonment'!G62-'Old LLR Well Abandonment'!G62)/'Old LLR Well Abandonment'!G62</f>
        <v>0</v>
      </c>
      <c r="K53" s="9">
        <f>+'Old LLR Well Abandonment'!G62-'New LLR Well Abandonment'!G62</f>
        <v>0</v>
      </c>
      <c r="L53" s="18">
        <f>+('New LLR Well Abandonment'!G62-'Old LLR Well Abandonment'!G62)/'Old LLR Well Abandonment'!G62</f>
        <v>0</v>
      </c>
      <c r="M53" s="40"/>
      <c r="N53" s="40"/>
      <c r="O53" s="40"/>
      <c r="X53" s="20"/>
    </row>
    <row r="54" spans="1:24" ht="11.45" thickTop="1" thickBot="1">
      <c r="A54" t="s">
        <v>55</v>
      </c>
      <c r="B54" t="s">
        <v>30</v>
      </c>
      <c r="C54" s="9">
        <f>+'Old LLR Well Abandonment'!C63-'New LLR Well Abandonment'!C63</f>
        <v>0</v>
      </c>
      <c r="D54" s="18">
        <f>+('New LLR Well Abandonment'!C63-'Old LLR Well Abandonment'!C63)/'Old LLR Well Abandonment'!C63</f>
        <v>0</v>
      </c>
      <c r="E54" s="9">
        <f>+'Old LLR Well Abandonment'!D63-'New LLR Well Abandonment'!D63</f>
        <v>0</v>
      </c>
      <c r="F54" s="18">
        <f>(+'New LLR Well Abandonment'!D63-'Old LLR Well Abandonment'!D63)/'Old LLR Well Abandonment'!D63</f>
        <v>0</v>
      </c>
      <c r="G54" s="9">
        <f>+'Old LLR Well Abandonment'!E63-'New LLR Well Abandonment'!E63</f>
        <v>0</v>
      </c>
      <c r="H54" s="18">
        <f>+('New LLR Well Abandonment'!E63-'Old LLR Well Abandonment'!E63)/'Old LLR Well Abandonment'!E63</f>
        <v>0</v>
      </c>
      <c r="I54" s="9">
        <f>+'Old LLR Well Abandonment'!F63-'New LLR Well Abandonment'!F63</f>
        <v>0</v>
      </c>
      <c r="J54" s="18">
        <f>+('New LLR Well Abandonment'!G63-'Old LLR Well Abandonment'!G63)/'Old LLR Well Abandonment'!G63</f>
        <v>0</v>
      </c>
      <c r="K54" s="9">
        <f>+'Old LLR Well Abandonment'!G63-'New LLR Well Abandonment'!G63</f>
        <v>0</v>
      </c>
      <c r="L54" s="18">
        <f>+('New LLR Well Abandonment'!G63-'Old LLR Well Abandonment'!G63)/'Old LLR Well Abandonment'!G63</f>
        <v>0</v>
      </c>
      <c r="M54" s="40"/>
      <c r="N54" s="40"/>
      <c r="O54" s="40"/>
      <c r="X54" s="20"/>
    </row>
    <row r="55" spans="1:24" ht="11.45" thickTop="1" thickBot="1">
      <c r="A55" t="s">
        <v>55</v>
      </c>
      <c r="B55" t="s">
        <v>31</v>
      </c>
      <c r="C55" s="9">
        <f>+'Old LLR Well Abandonment'!C64-'New LLR Well Abandonment'!C64</f>
        <v>0</v>
      </c>
      <c r="D55" s="18">
        <f>+('New LLR Well Abandonment'!C64-'Old LLR Well Abandonment'!C64)/'Old LLR Well Abandonment'!C64</f>
        <v>0</v>
      </c>
      <c r="E55" s="9">
        <f>+'Old LLR Well Abandonment'!D64-'New LLR Well Abandonment'!D64</f>
        <v>0</v>
      </c>
      <c r="F55" s="18">
        <f>(+'New LLR Well Abandonment'!D64-'Old LLR Well Abandonment'!D64)/'Old LLR Well Abandonment'!D64</f>
        <v>0</v>
      </c>
      <c r="G55" s="9">
        <f>+'Old LLR Well Abandonment'!E64-'New LLR Well Abandonment'!E64</f>
        <v>0</v>
      </c>
      <c r="H55" s="18">
        <f>+('New LLR Well Abandonment'!E64-'Old LLR Well Abandonment'!E64)/'Old LLR Well Abandonment'!E64</f>
        <v>0</v>
      </c>
      <c r="I55" s="9">
        <f>+'Old LLR Well Abandonment'!F64-'New LLR Well Abandonment'!F64</f>
        <v>0</v>
      </c>
      <c r="J55" s="18">
        <f>+('New LLR Well Abandonment'!G64-'Old LLR Well Abandonment'!G64)/'Old LLR Well Abandonment'!G64</f>
        <v>0</v>
      </c>
      <c r="K55" s="9">
        <f>+'Old LLR Well Abandonment'!G64-'New LLR Well Abandonment'!G64</f>
        <v>0</v>
      </c>
      <c r="L55" s="18">
        <f>+('New LLR Well Abandonment'!G64-'Old LLR Well Abandonment'!G64)/'Old LLR Well Abandonment'!G64</f>
        <v>0</v>
      </c>
      <c r="M55" s="40"/>
      <c r="N55" s="40"/>
      <c r="O55" s="40"/>
      <c r="X55" s="20"/>
    </row>
    <row r="56" spans="1:24" ht="11.45" thickTop="1" thickBot="1">
      <c r="A56" t="s">
        <v>55</v>
      </c>
      <c r="B56" t="s">
        <v>32</v>
      </c>
      <c r="C56" s="9">
        <f>+'Old LLR Well Abandonment'!C65-'New LLR Well Abandonment'!C65</f>
        <v>0</v>
      </c>
      <c r="D56" s="18">
        <f>+('New LLR Well Abandonment'!C65-'Old LLR Well Abandonment'!C65)/'Old LLR Well Abandonment'!C65</f>
        <v>0</v>
      </c>
      <c r="E56" s="9">
        <f>+'Old LLR Well Abandonment'!D65-'New LLR Well Abandonment'!D65</f>
        <v>0</v>
      </c>
      <c r="F56" s="18">
        <f>(+'New LLR Well Abandonment'!D65-'Old LLR Well Abandonment'!D65)/'Old LLR Well Abandonment'!D65</f>
        <v>0</v>
      </c>
      <c r="G56" s="9">
        <f>+'Old LLR Well Abandonment'!E65-'New LLR Well Abandonment'!E65</f>
        <v>0</v>
      </c>
      <c r="H56" s="18">
        <f>+('New LLR Well Abandonment'!E65-'Old LLR Well Abandonment'!E65)/'Old LLR Well Abandonment'!E65</f>
        <v>0</v>
      </c>
      <c r="I56" s="9">
        <f>+'Old LLR Well Abandonment'!F65-'New LLR Well Abandonment'!F65</f>
        <v>0</v>
      </c>
      <c r="J56" s="18">
        <f>+('New LLR Well Abandonment'!G65-'Old LLR Well Abandonment'!G65)/'Old LLR Well Abandonment'!G65</f>
        <v>0</v>
      </c>
      <c r="K56" s="9">
        <f>+'Old LLR Well Abandonment'!G65-'New LLR Well Abandonment'!G65</f>
        <v>0</v>
      </c>
      <c r="L56" s="18">
        <f>+('New LLR Well Abandonment'!G65-'Old LLR Well Abandonment'!G65)/'Old LLR Well Abandonment'!G65</f>
        <v>0</v>
      </c>
      <c r="M56" s="40"/>
      <c r="N56" s="40"/>
      <c r="O56" s="40"/>
      <c r="X56" s="20"/>
    </row>
    <row r="57" spans="1:24" ht="11.45" thickTop="1" thickBot="1">
      <c r="A57" t="s">
        <v>55</v>
      </c>
      <c r="B57" t="s">
        <v>33</v>
      </c>
      <c r="C57" s="9">
        <f>+'Old LLR Well Abandonment'!C66-'New LLR Well Abandonment'!C66</f>
        <v>0</v>
      </c>
      <c r="D57" s="18">
        <f>+('New LLR Well Abandonment'!C66-'Old LLR Well Abandonment'!C66)/'Old LLR Well Abandonment'!C66</f>
        <v>0</v>
      </c>
      <c r="E57" s="9">
        <f>+'Old LLR Well Abandonment'!D66-'New LLR Well Abandonment'!D66</f>
        <v>0</v>
      </c>
      <c r="F57" s="18">
        <f>(+'New LLR Well Abandonment'!D66-'Old LLR Well Abandonment'!D66)/'Old LLR Well Abandonment'!D66</f>
        <v>0</v>
      </c>
      <c r="G57" s="9">
        <f>+'Old LLR Well Abandonment'!E66-'New LLR Well Abandonment'!E66</f>
        <v>0</v>
      </c>
      <c r="H57" s="18">
        <f>+('New LLR Well Abandonment'!E66-'Old LLR Well Abandonment'!E66)/'Old LLR Well Abandonment'!E66</f>
        <v>0</v>
      </c>
      <c r="I57" s="9">
        <f>+'Old LLR Well Abandonment'!F66-'New LLR Well Abandonment'!F66</f>
        <v>0</v>
      </c>
      <c r="J57" s="18">
        <f>+('New LLR Well Abandonment'!G66-'Old LLR Well Abandonment'!G66)/'Old LLR Well Abandonment'!G66</f>
        <v>0</v>
      </c>
      <c r="K57" s="9">
        <f>+'Old LLR Well Abandonment'!G66-'New LLR Well Abandonment'!G66</f>
        <v>0</v>
      </c>
      <c r="L57" s="18">
        <f>+('New LLR Well Abandonment'!G66-'Old LLR Well Abandonment'!G66)/'Old LLR Well Abandonment'!G66</f>
        <v>0</v>
      </c>
      <c r="M57" s="40"/>
      <c r="N57" s="40"/>
      <c r="O57" s="40"/>
      <c r="X57" s="20"/>
    </row>
    <row r="58" spans="1:24" ht="11.45" thickTop="1" thickBot="1">
      <c r="A58" t="s">
        <v>57</v>
      </c>
      <c r="B58" t="s">
        <v>30</v>
      </c>
      <c r="C58" s="9">
        <f>+'Old LLR Well Abandonment'!C67-'New LLR Well Abandonment'!C67</f>
        <v>0</v>
      </c>
      <c r="D58" s="18">
        <f>+('New LLR Well Abandonment'!C67-'Old LLR Well Abandonment'!C67)/'Old LLR Well Abandonment'!C67</f>
        <v>0</v>
      </c>
      <c r="E58" s="9">
        <f>+'Old LLR Well Abandonment'!D67-'New LLR Well Abandonment'!D67</f>
        <v>0</v>
      </c>
      <c r="F58" s="18">
        <f>(+'New LLR Well Abandonment'!D67-'Old LLR Well Abandonment'!D67)/'Old LLR Well Abandonment'!D67</f>
        <v>0</v>
      </c>
      <c r="G58" s="9">
        <f>+'Old LLR Well Abandonment'!E67-'New LLR Well Abandonment'!E67</f>
        <v>0</v>
      </c>
      <c r="H58" s="18">
        <f>+('New LLR Well Abandonment'!E67-'Old LLR Well Abandonment'!E67)/'Old LLR Well Abandonment'!E67</f>
        <v>0</v>
      </c>
      <c r="I58" s="9">
        <f>+'Old LLR Well Abandonment'!F67-'New LLR Well Abandonment'!F67</f>
        <v>0</v>
      </c>
      <c r="J58" s="18">
        <f>+('New LLR Well Abandonment'!G67-'Old LLR Well Abandonment'!G67)/'Old LLR Well Abandonment'!G67</f>
        <v>0</v>
      </c>
      <c r="K58" s="9">
        <f>+'Old LLR Well Abandonment'!G67-'New LLR Well Abandonment'!G67</f>
        <v>0</v>
      </c>
      <c r="L58" s="18">
        <f>+('New LLR Well Abandonment'!G67-'Old LLR Well Abandonment'!G67)/'Old LLR Well Abandonment'!G67</f>
        <v>0</v>
      </c>
      <c r="M58" s="40"/>
      <c r="N58" s="40"/>
      <c r="O58" s="40"/>
      <c r="X58" s="20"/>
    </row>
    <row r="59" spans="1:24" ht="11.45" thickTop="1" thickBot="1">
      <c r="A59" t="s">
        <v>57</v>
      </c>
      <c r="B59" t="s">
        <v>31</v>
      </c>
      <c r="C59" s="9">
        <f>+'Old LLR Well Abandonment'!C68-'New LLR Well Abandonment'!C68</f>
        <v>0</v>
      </c>
      <c r="D59" s="18">
        <f>+('New LLR Well Abandonment'!C68-'Old LLR Well Abandonment'!C68)/'Old LLR Well Abandonment'!C68</f>
        <v>0</v>
      </c>
      <c r="E59" s="9">
        <f>+'Old LLR Well Abandonment'!D68-'New LLR Well Abandonment'!D68</f>
        <v>0</v>
      </c>
      <c r="F59" s="18">
        <f>(+'New LLR Well Abandonment'!D68-'Old LLR Well Abandonment'!D68)/'Old LLR Well Abandonment'!D68</f>
        <v>0</v>
      </c>
      <c r="G59" s="9">
        <f>+'Old LLR Well Abandonment'!E68-'New LLR Well Abandonment'!E68</f>
        <v>0</v>
      </c>
      <c r="H59" s="18">
        <f>+('New LLR Well Abandonment'!E68-'Old LLR Well Abandonment'!E68)/'Old LLR Well Abandonment'!E68</f>
        <v>0</v>
      </c>
      <c r="I59" s="9">
        <f>+'Old LLR Well Abandonment'!F68-'New LLR Well Abandonment'!F68</f>
        <v>0</v>
      </c>
      <c r="J59" s="18">
        <f>+('New LLR Well Abandonment'!G68-'Old LLR Well Abandonment'!G68)/'Old LLR Well Abandonment'!G68</f>
        <v>0</v>
      </c>
      <c r="K59" s="9">
        <f>+'Old LLR Well Abandonment'!G68-'New LLR Well Abandonment'!G68</f>
        <v>0</v>
      </c>
      <c r="L59" s="18">
        <f>+('New LLR Well Abandonment'!G68-'Old LLR Well Abandonment'!G68)/'Old LLR Well Abandonment'!G68</f>
        <v>0</v>
      </c>
      <c r="M59" s="40"/>
      <c r="N59" s="40"/>
      <c r="O59" s="40"/>
      <c r="X59" s="20"/>
    </row>
    <row r="60" spans="1:24" ht="11.45" thickTop="1" thickBot="1">
      <c r="A60" t="s">
        <v>57</v>
      </c>
      <c r="B60" t="s">
        <v>32</v>
      </c>
      <c r="C60" s="9">
        <f>+'Old LLR Well Abandonment'!C69-'New LLR Well Abandonment'!C69</f>
        <v>0</v>
      </c>
      <c r="D60" s="18">
        <f>+('New LLR Well Abandonment'!C69-'Old LLR Well Abandonment'!C69)/'Old LLR Well Abandonment'!C69</f>
        <v>0</v>
      </c>
      <c r="E60" s="9">
        <f>+'Old LLR Well Abandonment'!D69-'New LLR Well Abandonment'!D69</f>
        <v>0</v>
      </c>
      <c r="F60" s="18">
        <f>(+'New LLR Well Abandonment'!D69-'Old LLR Well Abandonment'!D69)/'Old LLR Well Abandonment'!D69</f>
        <v>0</v>
      </c>
      <c r="G60" s="9">
        <f>+'Old LLR Well Abandonment'!E69-'New LLR Well Abandonment'!E69</f>
        <v>0</v>
      </c>
      <c r="H60" s="18">
        <f>+('New LLR Well Abandonment'!E69-'Old LLR Well Abandonment'!E69)/'Old LLR Well Abandonment'!E69</f>
        <v>0</v>
      </c>
      <c r="I60" s="9">
        <f>+'Old LLR Well Abandonment'!F69-'New LLR Well Abandonment'!F69</f>
        <v>0</v>
      </c>
      <c r="J60" s="18">
        <f>+('New LLR Well Abandonment'!G69-'Old LLR Well Abandonment'!G69)/'Old LLR Well Abandonment'!G69</f>
        <v>0</v>
      </c>
      <c r="K60" s="9">
        <f>+'Old LLR Well Abandonment'!G69-'New LLR Well Abandonment'!G69</f>
        <v>0</v>
      </c>
      <c r="L60" s="18">
        <f>+('New LLR Well Abandonment'!G69-'Old LLR Well Abandonment'!G69)/'Old LLR Well Abandonment'!G69</f>
        <v>0</v>
      </c>
      <c r="M60" s="40"/>
      <c r="N60" s="40"/>
      <c r="O60" s="40"/>
      <c r="X60" s="20"/>
    </row>
    <row r="61" spans="1:24" ht="11.45" thickTop="1" thickBot="1">
      <c r="A61" t="s">
        <v>57</v>
      </c>
      <c r="B61" t="s">
        <v>33</v>
      </c>
      <c r="C61" s="9">
        <f>+'Old LLR Well Abandonment'!C70-'New LLR Well Abandonment'!C70</f>
        <v>0</v>
      </c>
      <c r="D61" s="18">
        <f>+('New LLR Well Abandonment'!C70-'Old LLR Well Abandonment'!C70)/'Old LLR Well Abandonment'!C70</f>
        <v>0</v>
      </c>
      <c r="E61" s="9">
        <f>+'Old LLR Well Abandonment'!D70-'New LLR Well Abandonment'!D70</f>
        <v>0</v>
      </c>
      <c r="F61" s="18">
        <f>(+'New LLR Well Abandonment'!D70-'Old LLR Well Abandonment'!D70)/'Old LLR Well Abandonment'!D70</f>
        <v>0</v>
      </c>
      <c r="G61" s="9">
        <f>+'Old LLR Well Abandonment'!E70-'New LLR Well Abandonment'!E70</f>
        <v>0</v>
      </c>
      <c r="H61" s="18">
        <f>+('New LLR Well Abandonment'!E70-'Old LLR Well Abandonment'!E70)/'Old LLR Well Abandonment'!E70</f>
        <v>0</v>
      </c>
      <c r="I61" s="9">
        <f>+'Old LLR Well Abandonment'!F70-'New LLR Well Abandonment'!F70</f>
        <v>0</v>
      </c>
      <c r="J61" s="18">
        <f>+('New LLR Well Abandonment'!G70-'Old LLR Well Abandonment'!G70)/'Old LLR Well Abandonment'!G70</f>
        <v>0</v>
      </c>
      <c r="K61" s="9">
        <f>+'Old LLR Well Abandonment'!G70-'New LLR Well Abandonment'!G70</f>
        <v>0</v>
      </c>
      <c r="L61" s="18">
        <f>+('New LLR Well Abandonment'!G70-'Old LLR Well Abandonment'!G70)/'Old LLR Well Abandonment'!G70</f>
        <v>0</v>
      </c>
      <c r="M61" s="40"/>
      <c r="N61" s="40"/>
      <c r="O61" s="40"/>
      <c r="X61" s="20"/>
    </row>
    <row r="62" spans="1:24" ht="11.45" thickTop="1" thickBot="1">
      <c r="A62" t="s">
        <v>59</v>
      </c>
      <c r="B62" t="s">
        <v>30</v>
      </c>
      <c r="C62" s="9">
        <f>+'Old LLR Well Abandonment'!C71-'New LLR Well Abandonment'!C71</f>
        <v>0</v>
      </c>
      <c r="D62" s="18">
        <f>+('New LLR Well Abandonment'!C71-'Old LLR Well Abandonment'!C71)/'Old LLR Well Abandonment'!C71</f>
        <v>0</v>
      </c>
      <c r="E62" s="9">
        <f>+'Old LLR Well Abandonment'!D71-'New LLR Well Abandonment'!D71</f>
        <v>0</v>
      </c>
      <c r="F62" s="18">
        <f>(+'New LLR Well Abandonment'!D71-'Old LLR Well Abandonment'!D71)/'Old LLR Well Abandonment'!D71</f>
        <v>0</v>
      </c>
      <c r="G62" s="9">
        <f>+'Old LLR Well Abandonment'!E71-'New LLR Well Abandonment'!E71</f>
        <v>0</v>
      </c>
      <c r="H62" s="18">
        <f>+('New LLR Well Abandonment'!E71-'Old LLR Well Abandonment'!E71)/'Old LLR Well Abandonment'!E71</f>
        <v>0</v>
      </c>
      <c r="I62" s="9">
        <f>+'Old LLR Well Abandonment'!F71-'New LLR Well Abandonment'!F71</f>
        <v>0</v>
      </c>
      <c r="J62" s="18">
        <f>+('New LLR Well Abandonment'!G71-'Old LLR Well Abandonment'!G71)/'Old LLR Well Abandonment'!G71</f>
        <v>0</v>
      </c>
      <c r="K62" s="9">
        <f>+'Old LLR Well Abandonment'!G71-'New LLR Well Abandonment'!G71</f>
        <v>0</v>
      </c>
      <c r="L62" s="18">
        <f>+('New LLR Well Abandonment'!G71-'Old LLR Well Abandonment'!G71)/'Old LLR Well Abandonment'!G71</f>
        <v>0</v>
      </c>
      <c r="M62" s="40"/>
      <c r="N62" s="40"/>
      <c r="O62" s="40"/>
      <c r="X62" s="20"/>
    </row>
    <row r="63" spans="1:24" ht="11.45" thickTop="1" thickBot="1">
      <c r="A63" t="s">
        <v>59</v>
      </c>
      <c r="B63" t="s">
        <v>31</v>
      </c>
      <c r="C63" s="9">
        <f>+'Old LLR Well Abandonment'!C72-'New LLR Well Abandonment'!C72</f>
        <v>0</v>
      </c>
      <c r="D63" s="18">
        <f>+('New LLR Well Abandonment'!C72-'Old LLR Well Abandonment'!C72)/'Old LLR Well Abandonment'!C72</f>
        <v>0</v>
      </c>
      <c r="E63" s="9">
        <f>+'Old LLR Well Abandonment'!D72-'New LLR Well Abandonment'!D72</f>
        <v>0</v>
      </c>
      <c r="F63" s="18">
        <f>(+'New LLR Well Abandonment'!D72-'Old LLR Well Abandonment'!D72)/'Old LLR Well Abandonment'!D72</f>
        <v>0</v>
      </c>
      <c r="G63" s="9">
        <f>+'Old LLR Well Abandonment'!E72-'New LLR Well Abandonment'!E72</f>
        <v>0</v>
      </c>
      <c r="H63" s="18">
        <f>+('New LLR Well Abandonment'!E72-'Old LLR Well Abandonment'!E72)/'Old LLR Well Abandonment'!E72</f>
        <v>0</v>
      </c>
      <c r="I63" s="9">
        <f>+'Old LLR Well Abandonment'!F72-'New LLR Well Abandonment'!F72</f>
        <v>0</v>
      </c>
      <c r="J63" s="18">
        <f>+('New LLR Well Abandonment'!G72-'Old LLR Well Abandonment'!G72)/'Old LLR Well Abandonment'!G72</f>
        <v>0</v>
      </c>
      <c r="K63" s="9">
        <f>+'Old LLR Well Abandonment'!G72-'New LLR Well Abandonment'!G72</f>
        <v>0</v>
      </c>
      <c r="L63" s="18">
        <f>+('New LLR Well Abandonment'!G72-'Old LLR Well Abandonment'!G72)/'Old LLR Well Abandonment'!G72</f>
        <v>0</v>
      </c>
      <c r="M63" s="40"/>
      <c r="N63" s="40"/>
      <c r="O63" s="40"/>
      <c r="X63" s="20"/>
    </row>
    <row r="64" spans="1:24" ht="11.45" thickTop="1" thickBot="1">
      <c r="A64" t="s">
        <v>59</v>
      </c>
      <c r="B64" t="s">
        <v>32</v>
      </c>
      <c r="C64" s="9">
        <f>+'Old LLR Well Abandonment'!C73-'New LLR Well Abandonment'!C73</f>
        <v>0</v>
      </c>
      <c r="D64" s="18">
        <f>+('New LLR Well Abandonment'!C73-'Old LLR Well Abandonment'!C73)/'Old LLR Well Abandonment'!C73</f>
        <v>0</v>
      </c>
      <c r="E64" s="9">
        <f>+'Old LLR Well Abandonment'!D73-'New LLR Well Abandonment'!D73</f>
        <v>0</v>
      </c>
      <c r="F64" s="18">
        <f>(+'New LLR Well Abandonment'!D73-'Old LLR Well Abandonment'!D73)/'Old LLR Well Abandonment'!D73</f>
        <v>0</v>
      </c>
      <c r="G64" s="9">
        <f>+'Old LLR Well Abandonment'!E73-'New LLR Well Abandonment'!E73</f>
        <v>0</v>
      </c>
      <c r="H64" s="18">
        <f>+('New LLR Well Abandonment'!E73-'Old LLR Well Abandonment'!E73)/'Old LLR Well Abandonment'!E73</f>
        <v>0</v>
      </c>
      <c r="I64" s="9">
        <f>+'Old LLR Well Abandonment'!F73-'New LLR Well Abandonment'!F73</f>
        <v>0</v>
      </c>
      <c r="J64" s="18">
        <f>+('New LLR Well Abandonment'!G73-'Old LLR Well Abandonment'!G73)/'Old LLR Well Abandonment'!G73</f>
        <v>0</v>
      </c>
      <c r="K64" s="9">
        <f>+'Old LLR Well Abandonment'!G73-'New LLR Well Abandonment'!G73</f>
        <v>0</v>
      </c>
      <c r="L64" s="18">
        <f>+('New LLR Well Abandonment'!G73-'Old LLR Well Abandonment'!G73)/'Old LLR Well Abandonment'!G73</f>
        <v>0</v>
      </c>
      <c r="M64" s="40"/>
      <c r="N64" s="40"/>
      <c r="O64" s="40"/>
      <c r="X64" s="20"/>
    </row>
    <row r="65" spans="1:24" ht="11.45" thickTop="1" thickBot="1">
      <c r="A65" t="s">
        <v>59</v>
      </c>
      <c r="B65" t="s">
        <v>33</v>
      </c>
      <c r="C65" s="9">
        <f>+'Old LLR Well Abandonment'!C74-'New LLR Well Abandonment'!C74</f>
        <v>0</v>
      </c>
      <c r="D65" s="18">
        <f>+('New LLR Well Abandonment'!C74-'Old LLR Well Abandonment'!C74)/'Old LLR Well Abandonment'!C74</f>
        <v>0</v>
      </c>
      <c r="E65" s="9">
        <f>+'Old LLR Well Abandonment'!D74-'New LLR Well Abandonment'!D74</f>
        <v>0</v>
      </c>
      <c r="F65" s="18">
        <f>(+'New LLR Well Abandonment'!D74-'Old LLR Well Abandonment'!D74)/'Old LLR Well Abandonment'!D74</f>
        <v>0</v>
      </c>
      <c r="G65" s="9">
        <f>+'Old LLR Well Abandonment'!E74-'New LLR Well Abandonment'!E74</f>
        <v>0</v>
      </c>
      <c r="H65" s="18">
        <f>+('New LLR Well Abandonment'!E74-'Old LLR Well Abandonment'!E74)/'Old LLR Well Abandonment'!E74</f>
        <v>0</v>
      </c>
      <c r="I65" s="9">
        <f>+'Old LLR Well Abandonment'!F74-'New LLR Well Abandonment'!F74</f>
        <v>0</v>
      </c>
      <c r="J65" s="18">
        <f>+('New LLR Well Abandonment'!G74-'Old LLR Well Abandonment'!G74)/'Old LLR Well Abandonment'!G74</f>
        <v>0</v>
      </c>
      <c r="K65" s="9">
        <f>+'Old LLR Well Abandonment'!G74-'New LLR Well Abandonment'!G74</f>
        <v>0</v>
      </c>
      <c r="L65" s="18">
        <f>+('New LLR Well Abandonment'!G74-'Old LLR Well Abandonment'!G74)/'Old LLR Well Abandonment'!G74</f>
        <v>0</v>
      </c>
      <c r="M65" s="40"/>
      <c r="N65" s="40"/>
      <c r="O65" s="40"/>
      <c r="X65" s="20"/>
    </row>
    <row r="66" spans="1:24" ht="11.45" thickTop="1" thickBot="1">
      <c r="A66" t="s">
        <v>61</v>
      </c>
      <c r="B66" t="s">
        <v>30</v>
      </c>
      <c r="C66" s="9">
        <f>+'Old LLR Well Abandonment'!C75-'New LLR Well Abandonment'!C75</f>
        <v>0</v>
      </c>
      <c r="D66" s="18">
        <f>+('New LLR Well Abandonment'!C75-'Old LLR Well Abandonment'!C75)/'Old LLR Well Abandonment'!C75</f>
        <v>0</v>
      </c>
      <c r="E66" s="9">
        <f>+'Old LLR Well Abandonment'!D75-'New LLR Well Abandonment'!D75</f>
        <v>0</v>
      </c>
      <c r="F66" s="18">
        <f>(+'New LLR Well Abandonment'!D75-'Old LLR Well Abandonment'!D75)/'Old LLR Well Abandonment'!D75</f>
        <v>0</v>
      </c>
      <c r="G66" s="9">
        <f>+'Old LLR Well Abandonment'!E75-'New LLR Well Abandonment'!E75</f>
        <v>0</v>
      </c>
      <c r="H66" s="18">
        <f>+('New LLR Well Abandonment'!E75-'Old LLR Well Abandonment'!E75)/'Old LLR Well Abandonment'!E75</f>
        <v>0</v>
      </c>
      <c r="I66" s="9">
        <f>+'Old LLR Well Abandonment'!F75-'New LLR Well Abandonment'!F75</f>
        <v>0</v>
      </c>
      <c r="J66" s="18">
        <f>+('New LLR Well Abandonment'!G75-'Old LLR Well Abandonment'!G75)/'Old LLR Well Abandonment'!G75</f>
        <v>0</v>
      </c>
      <c r="K66" s="9">
        <f>+'Old LLR Well Abandonment'!G75-'New LLR Well Abandonment'!G75</f>
        <v>0</v>
      </c>
      <c r="L66" s="18">
        <f>+('New LLR Well Abandonment'!G75-'Old LLR Well Abandonment'!G75)/'Old LLR Well Abandonment'!G75</f>
        <v>0</v>
      </c>
      <c r="M66" s="40"/>
      <c r="N66" s="40"/>
      <c r="O66" s="40"/>
      <c r="X66" s="20"/>
    </row>
    <row r="67" spans="1:24" ht="11.45" thickTop="1" thickBot="1">
      <c r="A67" t="s">
        <v>61</v>
      </c>
      <c r="B67" t="s">
        <v>31</v>
      </c>
      <c r="C67" s="9">
        <f>+'Old LLR Well Abandonment'!C76-'New LLR Well Abandonment'!C76</f>
        <v>0</v>
      </c>
      <c r="D67" s="18">
        <f>+('New LLR Well Abandonment'!C76-'Old LLR Well Abandonment'!C76)/'Old LLR Well Abandonment'!C76</f>
        <v>0</v>
      </c>
      <c r="E67" s="9">
        <f>+'Old LLR Well Abandonment'!D76-'New LLR Well Abandonment'!D76</f>
        <v>0</v>
      </c>
      <c r="F67" s="18">
        <f>(+'New LLR Well Abandonment'!D76-'Old LLR Well Abandonment'!D76)/'Old LLR Well Abandonment'!D76</f>
        <v>0</v>
      </c>
      <c r="G67" s="9">
        <f>+'Old LLR Well Abandonment'!E76-'New LLR Well Abandonment'!E76</f>
        <v>0</v>
      </c>
      <c r="H67" s="18">
        <f>+('New LLR Well Abandonment'!E76-'Old LLR Well Abandonment'!E76)/'Old LLR Well Abandonment'!E76</f>
        <v>0</v>
      </c>
      <c r="I67" s="9">
        <f>+'Old LLR Well Abandonment'!F76-'New LLR Well Abandonment'!F76</f>
        <v>0</v>
      </c>
      <c r="J67" s="18">
        <f>+('New LLR Well Abandonment'!G76-'Old LLR Well Abandonment'!G76)/'Old LLR Well Abandonment'!G76</f>
        <v>0</v>
      </c>
      <c r="K67" s="9">
        <f>+'Old LLR Well Abandonment'!G76-'New LLR Well Abandonment'!G76</f>
        <v>0</v>
      </c>
      <c r="L67" s="18">
        <f>+('New LLR Well Abandonment'!G76-'Old LLR Well Abandonment'!G76)/'Old LLR Well Abandonment'!G76</f>
        <v>0</v>
      </c>
      <c r="M67" s="40"/>
      <c r="N67" s="40"/>
      <c r="O67" s="40"/>
      <c r="X67" s="20"/>
    </row>
    <row r="68" spans="1:24" ht="11.45" thickTop="1" thickBot="1">
      <c r="A68" t="s">
        <v>61</v>
      </c>
      <c r="B68" t="s">
        <v>32</v>
      </c>
      <c r="C68" s="9">
        <f>+'Old LLR Well Abandonment'!C77-'New LLR Well Abandonment'!C77</f>
        <v>0</v>
      </c>
      <c r="D68" s="18">
        <f>+('New LLR Well Abandonment'!C77-'Old LLR Well Abandonment'!C77)/'Old LLR Well Abandonment'!C77</f>
        <v>0</v>
      </c>
      <c r="E68" s="9">
        <f>+'Old LLR Well Abandonment'!D77-'New LLR Well Abandonment'!D77</f>
        <v>0</v>
      </c>
      <c r="F68" s="18">
        <f>(+'New LLR Well Abandonment'!D77-'Old LLR Well Abandonment'!D77)/'Old LLR Well Abandonment'!D77</f>
        <v>0</v>
      </c>
      <c r="G68" s="9">
        <f>+'Old LLR Well Abandonment'!E77-'New LLR Well Abandonment'!E77</f>
        <v>0</v>
      </c>
      <c r="H68" s="18">
        <f>+('New LLR Well Abandonment'!E77-'Old LLR Well Abandonment'!E77)/'Old LLR Well Abandonment'!E77</f>
        <v>0</v>
      </c>
      <c r="I68" s="9">
        <f>+'Old LLR Well Abandonment'!F77-'New LLR Well Abandonment'!F77</f>
        <v>0</v>
      </c>
      <c r="J68" s="18">
        <f>+('New LLR Well Abandonment'!G77-'Old LLR Well Abandonment'!G77)/'Old LLR Well Abandonment'!G77</f>
        <v>0</v>
      </c>
      <c r="K68" s="9">
        <f>+'Old LLR Well Abandonment'!G77-'New LLR Well Abandonment'!G77</f>
        <v>0</v>
      </c>
      <c r="L68" s="18">
        <f>+('New LLR Well Abandonment'!G77-'Old LLR Well Abandonment'!G77)/'Old LLR Well Abandonment'!G77</f>
        <v>0</v>
      </c>
      <c r="M68" s="40"/>
      <c r="N68" s="40"/>
      <c r="O68" s="40"/>
      <c r="X68" s="20"/>
    </row>
    <row r="69" spans="1:24" ht="11.45" thickTop="1" thickBot="1">
      <c r="A69" t="s">
        <v>61</v>
      </c>
      <c r="B69" t="s">
        <v>33</v>
      </c>
      <c r="C69" s="9">
        <f>+'Old LLR Well Abandonment'!C78-'New LLR Well Abandonment'!C78</f>
        <v>0</v>
      </c>
      <c r="D69" s="18">
        <f>+('New LLR Well Abandonment'!C78-'Old LLR Well Abandonment'!C78)/'Old LLR Well Abandonment'!C78</f>
        <v>0</v>
      </c>
      <c r="E69" s="9">
        <f>+'Old LLR Well Abandonment'!D78-'New LLR Well Abandonment'!D78</f>
        <v>0</v>
      </c>
      <c r="F69" s="18">
        <f>(+'New LLR Well Abandonment'!D78-'Old LLR Well Abandonment'!D78)/'Old LLR Well Abandonment'!D78</f>
        <v>0</v>
      </c>
      <c r="G69" s="9">
        <f>+'Old LLR Well Abandonment'!E78-'New LLR Well Abandonment'!E78</f>
        <v>0</v>
      </c>
      <c r="H69" s="18">
        <f>+('New LLR Well Abandonment'!E78-'Old LLR Well Abandonment'!E78)/'Old LLR Well Abandonment'!E78</f>
        <v>0</v>
      </c>
      <c r="I69" s="9">
        <f>+'Old LLR Well Abandonment'!F78-'New LLR Well Abandonment'!F78</f>
        <v>0</v>
      </c>
      <c r="J69" s="18">
        <f>+('New LLR Well Abandonment'!G78-'Old LLR Well Abandonment'!G78)/'Old LLR Well Abandonment'!G78</f>
        <v>0</v>
      </c>
      <c r="K69" s="9">
        <f>+'Old LLR Well Abandonment'!G78-'New LLR Well Abandonment'!G78</f>
        <v>0</v>
      </c>
      <c r="L69" s="18">
        <f>+('New LLR Well Abandonment'!G78-'Old LLR Well Abandonment'!G78)/'Old LLR Well Abandonment'!G78</f>
        <v>0</v>
      </c>
      <c r="M69" s="40"/>
      <c r="N69" s="40"/>
      <c r="O69" s="40"/>
      <c r="X69" s="20"/>
    </row>
    <row r="70" spans="1:24" ht="11.45" thickTop="1" thickBot="1">
      <c r="A70" t="s">
        <v>63</v>
      </c>
      <c r="B70" t="s">
        <v>30</v>
      </c>
      <c r="C70" s="9">
        <f>+'Old LLR Well Abandonment'!C79-'New LLR Well Abandonment'!C79</f>
        <v>0</v>
      </c>
      <c r="D70" s="18">
        <f>+('New LLR Well Abandonment'!C79-'Old LLR Well Abandonment'!C79)/'Old LLR Well Abandonment'!C79</f>
        <v>0</v>
      </c>
      <c r="E70" s="9">
        <f>+'Old LLR Well Abandonment'!D79-'New LLR Well Abandonment'!D79</f>
        <v>0</v>
      </c>
      <c r="F70" s="18">
        <f>(+'New LLR Well Abandonment'!D79-'Old LLR Well Abandonment'!D79)/'Old LLR Well Abandonment'!D79</f>
        <v>0</v>
      </c>
      <c r="G70" s="9">
        <f>+'Old LLR Well Abandonment'!E79-'New LLR Well Abandonment'!E79</f>
        <v>0</v>
      </c>
      <c r="H70" s="18">
        <f>+('New LLR Well Abandonment'!E79-'Old LLR Well Abandonment'!E79)/'Old LLR Well Abandonment'!E79</f>
        <v>0</v>
      </c>
      <c r="I70" s="9">
        <f>+'Old LLR Well Abandonment'!F79-'New LLR Well Abandonment'!F79</f>
        <v>0</v>
      </c>
      <c r="J70" s="18">
        <f>+('New LLR Well Abandonment'!G79-'Old LLR Well Abandonment'!G79)/'Old LLR Well Abandonment'!G79</f>
        <v>0</v>
      </c>
      <c r="K70" s="9">
        <f>+'Old LLR Well Abandonment'!G79-'New LLR Well Abandonment'!G79</f>
        <v>0</v>
      </c>
      <c r="L70" s="18">
        <f>+('New LLR Well Abandonment'!G79-'Old LLR Well Abandonment'!G79)/'Old LLR Well Abandonment'!G79</f>
        <v>0</v>
      </c>
      <c r="M70" s="40"/>
      <c r="N70" s="40"/>
      <c r="O70" s="40"/>
      <c r="X70" s="20"/>
    </row>
    <row r="71" spans="1:24" ht="11.45" thickTop="1" thickBot="1">
      <c r="A71" t="s">
        <v>63</v>
      </c>
      <c r="B71" t="s">
        <v>31</v>
      </c>
      <c r="C71" s="9">
        <f>+'Old LLR Well Abandonment'!C80-'New LLR Well Abandonment'!C80</f>
        <v>0</v>
      </c>
      <c r="D71" s="18">
        <f>+('New LLR Well Abandonment'!C80-'Old LLR Well Abandonment'!C80)/'Old LLR Well Abandonment'!C80</f>
        <v>0</v>
      </c>
      <c r="E71" s="9">
        <f>+'Old LLR Well Abandonment'!D80-'New LLR Well Abandonment'!D80</f>
        <v>0</v>
      </c>
      <c r="F71" s="18">
        <f>(+'New LLR Well Abandonment'!D80-'Old LLR Well Abandonment'!D80)/'Old LLR Well Abandonment'!D80</f>
        <v>0</v>
      </c>
      <c r="G71" s="9">
        <f>+'Old LLR Well Abandonment'!E80-'New LLR Well Abandonment'!E80</f>
        <v>0</v>
      </c>
      <c r="H71" s="18">
        <f>+('New LLR Well Abandonment'!E80-'Old LLR Well Abandonment'!E80)/'Old LLR Well Abandonment'!E80</f>
        <v>0</v>
      </c>
      <c r="I71" s="9">
        <f>+'Old LLR Well Abandonment'!F80-'New LLR Well Abandonment'!F80</f>
        <v>0</v>
      </c>
      <c r="J71" s="18">
        <f>+('New LLR Well Abandonment'!G80-'Old LLR Well Abandonment'!G80)/'Old LLR Well Abandonment'!G80</f>
        <v>0</v>
      </c>
      <c r="K71" s="9">
        <f>+'Old LLR Well Abandonment'!G80-'New LLR Well Abandonment'!G80</f>
        <v>0</v>
      </c>
      <c r="L71" s="18">
        <f>+('New LLR Well Abandonment'!G80-'Old LLR Well Abandonment'!G80)/'Old LLR Well Abandonment'!G80</f>
        <v>0</v>
      </c>
      <c r="M71" s="40"/>
      <c r="N71" s="40"/>
      <c r="O71" s="40"/>
      <c r="X71" s="20"/>
    </row>
    <row r="72" spans="1:24" ht="11.45" thickTop="1" thickBot="1">
      <c r="A72" t="s">
        <v>63</v>
      </c>
      <c r="B72" t="s">
        <v>32</v>
      </c>
      <c r="C72" s="9">
        <f>+'Old LLR Well Abandonment'!C81-'New LLR Well Abandonment'!C81</f>
        <v>0</v>
      </c>
      <c r="D72" s="18">
        <f>+('New LLR Well Abandonment'!C81-'Old LLR Well Abandonment'!C81)/'Old LLR Well Abandonment'!C81</f>
        <v>0</v>
      </c>
      <c r="E72" s="9">
        <f>+'Old LLR Well Abandonment'!D81-'New LLR Well Abandonment'!D81</f>
        <v>0</v>
      </c>
      <c r="F72" s="18">
        <f>(+'New LLR Well Abandonment'!D81-'Old LLR Well Abandonment'!D81)/'Old LLR Well Abandonment'!D81</f>
        <v>0</v>
      </c>
      <c r="G72" s="9">
        <f>+'Old LLR Well Abandonment'!E81-'New LLR Well Abandonment'!E81</f>
        <v>0</v>
      </c>
      <c r="H72" s="18">
        <f>+('New LLR Well Abandonment'!E81-'Old LLR Well Abandonment'!E81)/'Old LLR Well Abandonment'!E81</f>
        <v>0</v>
      </c>
      <c r="I72" s="9">
        <f>+'Old LLR Well Abandonment'!F81-'New LLR Well Abandonment'!F81</f>
        <v>0</v>
      </c>
      <c r="J72" s="18">
        <f>+('New LLR Well Abandonment'!G81-'Old LLR Well Abandonment'!G81)/'Old LLR Well Abandonment'!G81</f>
        <v>0</v>
      </c>
      <c r="K72" s="9">
        <f>+'Old LLR Well Abandonment'!G81-'New LLR Well Abandonment'!G81</f>
        <v>0</v>
      </c>
      <c r="L72" s="18">
        <f>+('New LLR Well Abandonment'!G81-'Old LLR Well Abandonment'!G81)/'Old LLR Well Abandonment'!G81</f>
        <v>0</v>
      </c>
      <c r="M72" s="40"/>
      <c r="N72" s="40"/>
      <c r="O72" s="40"/>
      <c r="X72" s="20"/>
    </row>
    <row r="73" spans="1:24" ht="11.45" thickTop="1" thickBot="1">
      <c r="A73" t="s">
        <v>63</v>
      </c>
      <c r="B73" t="s">
        <v>33</v>
      </c>
      <c r="C73" s="9">
        <f>+'Old LLR Well Abandonment'!C82-'New LLR Well Abandonment'!C82</f>
        <v>0</v>
      </c>
      <c r="D73" s="18">
        <f>+('New LLR Well Abandonment'!C82-'Old LLR Well Abandonment'!C82)/'Old LLR Well Abandonment'!C82</f>
        <v>0</v>
      </c>
      <c r="E73" s="9">
        <f>+'Old LLR Well Abandonment'!D82-'New LLR Well Abandonment'!D82</f>
        <v>0</v>
      </c>
      <c r="F73" s="18">
        <f>(+'New LLR Well Abandonment'!D82-'Old LLR Well Abandonment'!D82)/'Old LLR Well Abandonment'!D82</f>
        <v>0</v>
      </c>
      <c r="G73" s="9">
        <f>+'Old LLR Well Abandonment'!E82-'New LLR Well Abandonment'!E82</f>
        <v>0</v>
      </c>
      <c r="H73" s="18">
        <f>+('New LLR Well Abandonment'!E82-'Old LLR Well Abandonment'!E82)/'Old LLR Well Abandonment'!E82</f>
        <v>0</v>
      </c>
      <c r="I73" s="9">
        <f>+'Old LLR Well Abandonment'!F82-'New LLR Well Abandonment'!F82</f>
        <v>0</v>
      </c>
      <c r="J73" s="18">
        <f>+('New LLR Well Abandonment'!G82-'Old LLR Well Abandonment'!G82)/'Old LLR Well Abandonment'!G82</f>
        <v>0</v>
      </c>
      <c r="K73" s="9">
        <f>+'Old LLR Well Abandonment'!G82-'New LLR Well Abandonment'!G82</f>
        <v>0</v>
      </c>
      <c r="L73" s="18">
        <f>+('New LLR Well Abandonment'!G82-'Old LLR Well Abandonment'!G82)/'Old LLR Well Abandonment'!G82</f>
        <v>0</v>
      </c>
      <c r="M73" s="40"/>
      <c r="N73" s="40"/>
      <c r="O73" s="40"/>
      <c r="X73" s="20"/>
    </row>
    <row r="74" spans="1:24" ht="11.45" thickTop="1" thickBot="1">
      <c r="A74" t="s">
        <v>64</v>
      </c>
      <c r="B74" t="s">
        <v>30</v>
      </c>
      <c r="C74" s="9">
        <f>+'Old LLR Well Abandonment'!C83-'New LLR Well Abandonment'!C83</f>
        <v>0</v>
      </c>
      <c r="D74" s="18">
        <f>+('New LLR Well Abandonment'!C83-'Old LLR Well Abandonment'!C83)/'Old LLR Well Abandonment'!C83</f>
        <v>0</v>
      </c>
      <c r="E74" s="9">
        <f>+'Old LLR Well Abandonment'!D83-'New LLR Well Abandonment'!D83</f>
        <v>0</v>
      </c>
      <c r="F74" s="18">
        <f>(+'New LLR Well Abandonment'!D83-'Old LLR Well Abandonment'!D83)/'Old LLR Well Abandonment'!D83</f>
        <v>0</v>
      </c>
      <c r="G74" s="9">
        <f>+'Old LLR Well Abandonment'!E83-'New LLR Well Abandonment'!E83</f>
        <v>0</v>
      </c>
      <c r="H74" s="18">
        <f>+('New LLR Well Abandonment'!E83-'Old LLR Well Abandonment'!E83)/'Old LLR Well Abandonment'!E83</f>
        <v>0</v>
      </c>
      <c r="I74" s="9">
        <f>+'Old LLR Well Abandonment'!F83-'New LLR Well Abandonment'!F83</f>
        <v>0</v>
      </c>
      <c r="J74" s="18">
        <f>+('New LLR Well Abandonment'!G83-'Old LLR Well Abandonment'!G83)/'Old LLR Well Abandonment'!G83</f>
        <v>0</v>
      </c>
      <c r="K74" s="9">
        <f>+'Old LLR Well Abandonment'!G83-'New LLR Well Abandonment'!G83</f>
        <v>0</v>
      </c>
      <c r="L74" s="18">
        <f>+('New LLR Well Abandonment'!G83-'Old LLR Well Abandonment'!G83)/'Old LLR Well Abandonment'!G83</f>
        <v>0</v>
      </c>
      <c r="M74" s="40"/>
      <c r="N74" s="40"/>
      <c r="O74" s="40"/>
      <c r="X74" s="20"/>
    </row>
    <row r="75" spans="1:24" ht="11.45" thickTop="1" thickBot="1">
      <c r="A75" t="s">
        <v>64</v>
      </c>
      <c r="B75" t="s">
        <v>31</v>
      </c>
      <c r="C75" s="9">
        <f>+'Old LLR Well Abandonment'!C84-'New LLR Well Abandonment'!C84</f>
        <v>0</v>
      </c>
      <c r="D75" s="18">
        <f>+('New LLR Well Abandonment'!C84-'Old LLR Well Abandonment'!C84)/'Old LLR Well Abandonment'!C84</f>
        <v>0</v>
      </c>
      <c r="E75" s="9">
        <f>+'Old LLR Well Abandonment'!D84-'New LLR Well Abandonment'!D84</f>
        <v>0</v>
      </c>
      <c r="F75" s="18">
        <f>(+'New LLR Well Abandonment'!D84-'Old LLR Well Abandonment'!D84)/'Old LLR Well Abandonment'!D84</f>
        <v>0</v>
      </c>
      <c r="G75" s="9">
        <f>+'Old LLR Well Abandonment'!E84-'New LLR Well Abandonment'!E84</f>
        <v>0</v>
      </c>
      <c r="H75" s="18">
        <f>+('New LLR Well Abandonment'!E84-'Old LLR Well Abandonment'!E84)/'Old LLR Well Abandonment'!E84</f>
        <v>0</v>
      </c>
      <c r="I75" s="9">
        <f>+'Old LLR Well Abandonment'!F84-'New LLR Well Abandonment'!F84</f>
        <v>0</v>
      </c>
      <c r="J75" s="18">
        <f>+('New LLR Well Abandonment'!G84-'Old LLR Well Abandonment'!G84)/'Old LLR Well Abandonment'!G84</f>
        <v>0</v>
      </c>
      <c r="K75" s="9">
        <f>+'Old LLR Well Abandonment'!G84-'New LLR Well Abandonment'!G84</f>
        <v>0</v>
      </c>
      <c r="L75" s="18">
        <f>+('New LLR Well Abandonment'!G84-'Old LLR Well Abandonment'!G84)/'Old LLR Well Abandonment'!G84</f>
        <v>0</v>
      </c>
      <c r="M75" s="40"/>
      <c r="N75" s="40"/>
      <c r="O75" s="40"/>
      <c r="X75" s="20"/>
    </row>
    <row r="76" spans="1:24" ht="11.45" thickTop="1" thickBot="1">
      <c r="A76" t="s">
        <v>64</v>
      </c>
      <c r="B76" t="s">
        <v>32</v>
      </c>
      <c r="C76" s="9">
        <f>+'Old LLR Well Abandonment'!C85-'New LLR Well Abandonment'!C85</f>
        <v>0</v>
      </c>
      <c r="D76" s="18">
        <f>+('New LLR Well Abandonment'!C85-'Old LLR Well Abandonment'!C85)/'Old LLR Well Abandonment'!C85</f>
        <v>0</v>
      </c>
      <c r="E76" s="9">
        <f>+'Old LLR Well Abandonment'!D85-'New LLR Well Abandonment'!D85</f>
        <v>0</v>
      </c>
      <c r="F76" s="18">
        <f>(+'New LLR Well Abandonment'!D85-'Old LLR Well Abandonment'!D85)/'Old LLR Well Abandonment'!D85</f>
        <v>0</v>
      </c>
      <c r="G76" s="9">
        <f>+'Old LLR Well Abandonment'!E85-'New LLR Well Abandonment'!E85</f>
        <v>0</v>
      </c>
      <c r="H76" s="18">
        <f>+('New LLR Well Abandonment'!E85-'Old LLR Well Abandonment'!E85)/'Old LLR Well Abandonment'!E85</f>
        <v>0</v>
      </c>
      <c r="I76" s="9">
        <f>+'Old LLR Well Abandonment'!F85-'New LLR Well Abandonment'!F85</f>
        <v>0</v>
      </c>
      <c r="J76" s="18">
        <f>+('New LLR Well Abandonment'!G85-'Old LLR Well Abandonment'!G85)/'Old LLR Well Abandonment'!G85</f>
        <v>0</v>
      </c>
      <c r="K76" s="9">
        <f>+'Old LLR Well Abandonment'!G85-'New LLR Well Abandonment'!G85</f>
        <v>0</v>
      </c>
      <c r="L76" s="18">
        <f>+('New LLR Well Abandonment'!G85-'Old LLR Well Abandonment'!G85)/'Old LLR Well Abandonment'!G85</f>
        <v>0</v>
      </c>
      <c r="M76" s="40"/>
      <c r="N76" s="40"/>
      <c r="O76" s="40"/>
      <c r="X76" s="20"/>
    </row>
    <row r="77" spans="1:24" ht="11.45" thickTop="1" thickBot="1">
      <c r="A77" t="s">
        <v>64</v>
      </c>
      <c r="B77" t="s">
        <v>33</v>
      </c>
      <c r="C77" s="9">
        <f>+'Old LLR Well Abandonment'!C86-'New LLR Well Abandonment'!C86</f>
        <v>0</v>
      </c>
      <c r="D77" s="18">
        <f>+('New LLR Well Abandonment'!C86-'Old LLR Well Abandonment'!C86)/'Old LLR Well Abandonment'!C86</f>
        <v>0</v>
      </c>
      <c r="E77" s="9">
        <f>+'Old LLR Well Abandonment'!D86-'New LLR Well Abandonment'!D86</f>
        <v>0</v>
      </c>
      <c r="F77" s="18">
        <f>(+'New LLR Well Abandonment'!D86-'Old LLR Well Abandonment'!D86)/'Old LLR Well Abandonment'!D86</f>
        <v>0</v>
      </c>
      <c r="G77" s="9">
        <f>+'Old LLR Well Abandonment'!E86-'New LLR Well Abandonment'!E86</f>
        <v>0</v>
      </c>
      <c r="H77" s="18">
        <f>+('New LLR Well Abandonment'!E86-'Old LLR Well Abandonment'!E86)/'Old LLR Well Abandonment'!E86</f>
        <v>0</v>
      </c>
      <c r="I77" s="9">
        <f>+'Old LLR Well Abandonment'!F86-'New LLR Well Abandonment'!F86</f>
        <v>0</v>
      </c>
      <c r="J77" s="18">
        <f>+('New LLR Well Abandonment'!G86-'Old LLR Well Abandonment'!G86)/'Old LLR Well Abandonment'!G86</f>
        <v>0</v>
      </c>
      <c r="K77" s="9">
        <f>+'Old LLR Well Abandonment'!G86-'New LLR Well Abandonment'!G86</f>
        <v>0</v>
      </c>
      <c r="L77" s="18">
        <f>+('New LLR Well Abandonment'!G86-'Old LLR Well Abandonment'!G86)/'Old LLR Well Abandonment'!G86</f>
        <v>0</v>
      </c>
      <c r="M77" s="40"/>
      <c r="N77" s="40"/>
      <c r="O77" s="40"/>
      <c r="X77" s="20"/>
    </row>
    <row r="78" spans="1:24" ht="11.45" thickTop="1" thickBot="1">
      <c r="A78" t="s">
        <v>65</v>
      </c>
      <c r="B78" t="s">
        <v>30</v>
      </c>
      <c r="C78" s="9">
        <f>+'Old LLR Well Abandonment'!C87-'New LLR Well Abandonment'!C87</f>
        <v>0</v>
      </c>
      <c r="D78" s="18">
        <f>+('New LLR Well Abandonment'!C87-'Old LLR Well Abandonment'!C87)/'Old LLR Well Abandonment'!C87</f>
        <v>0</v>
      </c>
      <c r="E78" s="9">
        <f>+'Old LLR Well Abandonment'!D87-'New LLR Well Abandonment'!D87</f>
        <v>0</v>
      </c>
      <c r="F78" s="18">
        <f>(+'New LLR Well Abandonment'!D87-'Old LLR Well Abandonment'!D87)/'Old LLR Well Abandonment'!D87</f>
        <v>0</v>
      </c>
      <c r="G78" s="9">
        <f>+'Old LLR Well Abandonment'!E87-'New LLR Well Abandonment'!E87</f>
        <v>0</v>
      </c>
      <c r="H78" s="18">
        <f>+('New LLR Well Abandonment'!E87-'Old LLR Well Abandonment'!E87)/'Old LLR Well Abandonment'!E87</f>
        <v>0</v>
      </c>
      <c r="I78" s="9">
        <f>+'Old LLR Well Abandonment'!F87-'New LLR Well Abandonment'!F87</f>
        <v>0</v>
      </c>
      <c r="J78" s="18">
        <f>+('New LLR Well Abandonment'!G87-'Old LLR Well Abandonment'!G87)/'Old LLR Well Abandonment'!G87</f>
        <v>0</v>
      </c>
      <c r="K78" s="9">
        <f>+'Old LLR Well Abandonment'!G87-'New LLR Well Abandonment'!G87</f>
        <v>0</v>
      </c>
      <c r="L78" s="18">
        <f>+('New LLR Well Abandonment'!G87-'Old LLR Well Abandonment'!G87)/'Old LLR Well Abandonment'!G87</f>
        <v>0</v>
      </c>
      <c r="M78" s="40"/>
      <c r="N78" s="40"/>
      <c r="O78" s="40"/>
      <c r="X78" s="20"/>
    </row>
    <row r="79" spans="1:24" ht="11.45" thickTop="1" thickBot="1">
      <c r="A79" t="s">
        <v>65</v>
      </c>
      <c r="B79" t="s">
        <v>31</v>
      </c>
      <c r="C79" s="9">
        <f>+'Old LLR Well Abandonment'!C88-'New LLR Well Abandonment'!C88</f>
        <v>0</v>
      </c>
      <c r="D79" s="18">
        <f>+('New LLR Well Abandonment'!C88-'Old LLR Well Abandonment'!C88)/'Old LLR Well Abandonment'!C88</f>
        <v>0</v>
      </c>
      <c r="E79" s="9">
        <f>+'Old LLR Well Abandonment'!D88-'New LLR Well Abandonment'!D88</f>
        <v>0</v>
      </c>
      <c r="F79" s="18">
        <f>(+'New LLR Well Abandonment'!D88-'Old LLR Well Abandonment'!D88)/'Old LLR Well Abandonment'!D88</f>
        <v>0</v>
      </c>
      <c r="G79" s="9">
        <f>+'Old LLR Well Abandonment'!E88-'New LLR Well Abandonment'!E88</f>
        <v>0</v>
      </c>
      <c r="H79" s="18">
        <f>+('New LLR Well Abandonment'!E88-'Old LLR Well Abandonment'!E88)/'Old LLR Well Abandonment'!E88</f>
        <v>0</v>
      </c>
      <c r="I79" s="9">
        <f>+'Old LLR Well Abandonment'!F88-'New LLR Well Abandonment'!F88</f>
        <v>0</v>
      </c>
      <c r="J79" s="18">
        <f>+('New LLR Well Abandonment'!G88-'Old LLR Well Abandonment'!G88)/'Old LLR Well Abandonment'!G88</f>
        <v>0</v>
      </c>
      <c r="K79" s="9">
        <f>+'Old LLR Well Abandonment'!G88-'New LLR Well Abandonment'!G88</f>
        <v>0</v>
      </c>
      <c r="L79" s="18">
        <f>+('New LLR Well Abandonment'!G88-'Old LLR Well Abandonment'!G88)/'Old LLR Well Abandonment'!G88</f>
        <v>0</v>
      </c>
      <c r="M79" s="40"/>
      <c r="N79" s="40"/>
      <c r="O79" s="40"/>
      <c r="X79" s="20"/>
    </row>
    <row r="80" spans="1:24" ht="11.45" thickTop="1" thickBot="1">
      <c r="A80" t="s">
        <v>65</v>
      </c>
      <c r="B80" t="s">
        <v>32</v>
      </c>
      <c r="C80" s="9">
        <f>+'Old LLR Well Abandonment'!C89-'New LLR Well Abandonment'!C89</f>
        <v>0</v>
      </c>
      <c r="D80" s="18">
        <f>+('New LLR Well Abandonment'!C89-'Old LLR Well Abandonment'!C89)/'Old LLR Well Abandonment'!C89</f>
        <v>0</v>
      </c>
      <c r="E80" s="9">
        <f>+'Old LLR Well Abandonment'!D89-'New LLR Well Abandonment'!D89</f>
        <v>0</v>
      </c>
      <c r="F80" s="18">
        <f>(+'New LLR Well Abandonment'!D89-'Old LLR Well Abandonment'!D89)/'Old LLR Well Abandonment'!D89</f>
        <v>0</v>
      </c>
      <c r="G80" s="9">
        <f>+'Old LLR Well Abandonment'!E89-'New LLR Well Abandonment'!E89</f>
        <v>0</v>
      </c>
      <c r="H80" s="18">
        <f>+('New LLR Well Abandonment'!E89-'Old LLR Well Abandonment'!E89)/'Old LLR Well Abandonment'!E89</f>
        <v>0</v>
      </c>
      <c r="I80" s="9">
        <f>+'Old LLR Well Abandonment'!F89-'New LLR Well Abandonment'!F89</f>
        <v>0</v>
      </c>
      <c r="J80" s="18">
        <f>+('New LLR Well Abandonment'!G89-'Old LLR Well Abandonment'!G89)/'Old LLR Well Abandonment'!G89</f>
        <v>0</v>
      </c>
      <c r="K80" s="9">
        <f>+'Old LLR Well Abandonment'!G89-'New LLR Well Abandonment'!G89</f>
        <v>0</v>
      </c>
      <c r="L80" s="18">
        <f>+('New LLR Well Abandonment'!G89-'Old LLR Well Abandonment'!G89)/'Old LLR Well Abandonment'!G89</f>
        <v>0</v>
      </c>
      <c r="M80" s="40"/>
      <c r="N80" s="40"/>
      <c r="O80" s="40"/>
      <c r="X80" s="20"/>
    </row>
    <row r="81" spans="1:24" ht="11.45" thickTop="1" thickBot="1">
      <c r="A81" t="s">
        <v>65</v>
      </c>
      <c r="B81" t="s">
        <v>33</v>
      </c>
      <c r="C81" s="9">
        <f>+'Old LLR Well Abandonment'!C90-'New LLR Well Abandonment'!C90</f>
        <v>0</v>
      </c>
      <c r="D81" s="18">
        <f>+('New LLR Well Abandonment'!C90-'Old LLR Well Abandonment'!C90)/'Old LLR Well Abandonment'!C90</f>
        <v>0</v>
      </c>
      <c r="E81" s="9">
        <f>+'Old LLR Well Abandonment'!D90-'New LLR Well Abandonment'!D90</f>
        <v>0</v>
      </c>
      <c r="F81" s="18">
        <f>(+'New LLR Well Abandonment'!D90-'Old LLR Well Abandonment'!D90)/'Old LLR Well Abandonment'!D90</f>
        <v>0</v>
      </c>
      <c r="G81" s="9">
        <f>+'Old LLR Well Abandonment'!E90-'New LLR Well Abandonment'!E90</f>
        <v>0</v>
      </c>
      <c r="H81" s="18">
        <f>+('New LLR Well Abandonment'!E90-'Old LLR Well Abandonment'!E90)/'Old LLR Well Abandonment'!E90</f>
        <v>0</v>
      </c>
      <c r="I81" s="9">
        <f>+'Old LLR Well Abandonment'!F90-'New LLR Well Abandonment'!F90</f>
        <v>0</v>
      </c>
      <c r="J81" s="18">
        <f>+('New LLR Well Abandonment'!G90-'Old LLR Well Abandonment'!G90)/'Old LLR Well Abandonment'!G90</f>
        <v>0</v>
      </c>
      <c r="K81" s="9">
        <f>+'Old LLR Well Abandonment'!G90-'New LLR Well Abandonment'!G90</f>
        <v>0</v>
      </c>
      <c r="L81" s="18">
        <f>+('New LLR Well Abandonment'!G90-'Old LLR Well Abandonment'!G90)/'Old LLR Well Abandonment'!G90</f>
        <v>0</v>
      </c>
      <c r="M81" s="40"/>
      <c r="N81" s="40"/>
      <c r="O81" s="40"/>
      <c r="X81" s="20"/>
    </row>
    <row r="82" spans="1:24" ht="11.45" thickTop="1" thickBot="1">
      <c r="A82" t="s">
        <v>66</v>
      </c>
      <c r="B82" t="s">
        <v>30</v>
      </c>
      <c r="C82" s="9">
        <f>+'Old LLR Well Abandonment'!C91-'New LLR Well Abandonment'!C91</f>
        <v>0</v>
      </c>
      <c r="D82" s="18">
        <f>+('New LLR Well Abandonment'!C91-'Old LLR Well Abandonment'!C91)/'Old LLR Well Abandonment'!C91</f>
        <v>0</v>
      </c>
      <c r="E82" s="9">
        <f>+'Old LLR Well Abandonment'!D91-'New LLR Well Abandonment'!D91</f>
        <v>0</v>
      </c>
      <c r="F82" s="18">
        <f>(+'New LLR Well Abandonment'!D91-'Old LLR Well Abandonment'!D91)/'Old LLR Well Abandonment'!D91</f>
        <v>0</v>
      </c>
      <c r="G82" s="9">
        <f>+'Old LLR Well Abandonment'!E91-'New LLR Well Abandonment'!E91</f>
        <v>0</v>
      </c>
      <c r="H82" s="18">
        <f>+('New LLR Well Abandonment'!E91-'Old LLR Well Abandonment'!E91)/'Old LLR Well Abandonment'!E91</f>
        <v>0</v>
      </c>
      <c r="I82" s="9">
        <f>+'Old LLR Well Abandonment'!F91-'New LLR Well Abandonment'!F91</f>
        <v>0</v>
      </c>
      <c r="J82" s="18">
        <f>+('New LLR Well Abandonment'!G91-'Old LLR Well Abandonment'!G91)/'Old LLR Well Abandonment'!G91</f>
        <v>0</v>
      </c>
      <c r="K82" s="9">
        <f>+'Old LLR Well Abandonment'!G91-'New LLR Well Abandonment'!G91</f>
        <v>0</v>
      </c>
      <c r="L82" s="18">
        <f>+('New LLR Well Abandonment'!G91-'Old LLR Well Abandonment'!G91)/'Old LLR Well Abandonment'!G91</f>
        <v>0</v>
      </c>
      <c r="M82" s="40"/>
      <c r="N82" s="40"/>
      <c r="O82" s="40"/>
      <c r="X82" s="20"/>
    </row>
    <row r="83" spans="1:24" ht="11.45" thickTop="1" thickBot="1">
      <c r="A83" t="s">
        <v>66</v>
      </c>
      <c r="B83" t="s">
        <v>31</v>
      </c>
      <c r="C83" s="9">
        <f>+'Old LLR Well Abandonment'!C92-'New LLR Well Abandonment'!C92</f>
        <v>0</v>
      </c>
      <c r="D83" s="18">
        <f>+('New LLR Well Abandonment'!C92-'Old LLR Well Abandonment'!C92)/'Old LLR Well Abandonment'!C92</f>
        <v>0</v>
      </c>
      <c r="E83" s="9">
        <f>+'Old LLR Well Abandonment'!D92-'New LLR Well Abandonment'!D92</f>
        <v>0</v>
      </c>
      <c r="F83" s="18">
        <f>(+'New LLR Well Abandonment'!D92-'Old LLR Well Abandonment'!D92)/'Old LLR Well Abandonment'!D92</f>
        <v>0</v>
      </c>
      <c r="G83" s="9">
        <f>+'Old LLR Well Abandonment'!E92-'New LLR Well Abandonment'!E92</f>
        <v>0</v>
      </c>
      <c r="H83" s="18">
        <f>+('New LLR Well Abandonment'!E92-'Old LLR Well Abandonment'!E92)/'Old LLR Well Abandonment'!E92</f>
        <v>0</v>
      </c>
      <c r="I83" s="9">
        <f>+'Old LLR Well Abandonment'!F92-'New LLR Well Abandonment'!F92</f>
        <v>0</v>
      </c>
      <c r="J83" s="18">
        <f>+('New LLR Well Abandonment'!G92-'Old LLR Well Abandonment'!G92)/'Old LLR Well Abandonment'!G92</f>
        <v>0</v>
      </c>
      <c r="K83" s="9">
        <f>+'Old LLR Well Abandonment'!G92-'New LLR Well Abandonment'!G92</f>
        <v>0</v>
      </c>
      <c r="L83" s="18">
        <f>+('New LLR Well Abandonment'!G92-'Old LLR Well Abandonment'!G92)/'Old LLR Well Abandonment'!G92</f>
        <v>0</v>
      </c>
      <c r="M83" s="40"/>
      <c r="N83" s="40"/>
      <c r="O83" s="40"/>
      <c r="X83" s="20"/>
    </row>
    <row r="84" spans="1:24" ht="11.45" thickTop="1" thickBot="1">
      <c r="A84" t="s">
        <v>66</v>
      </c>
      <c r="B84" t="s">
        <v>32</v>
      </c>
      <c r="C84" s="9">
        <f>+'Old LLR Well Abandonment'!C93-'New LLR Well Abandonment'!C93</f>
        <v>0</v>
      </c>
      <c r="D84" s="18">
        <f>+('New LLR Well Abandonment'!C93-'Old LLR Well Abandonment'!C93)/'Old LLR Well Abandonment'!C93</f>
        <v>0</v>
      </c>
      <c r="E84" s="9">
        <f>+'Old LLR Well Abandonment'!D93-'New LLR Well Abandonment'!D93</f>
        <v>0</v>
      </c>
      <c r="F84" s="18">
        <f>(+'New LLR Well Abandonment'!D93-'Old LLR Well Abandonment'!D93)/'Old LLR Well Abandonment'!D93</f>
        <v>0</v>
      </c>
      <c r="G84" s="9">
        <f>+'Old LLR Well Abandonment'!E93-'New LLR Well Abandonment'!E93</f>
        <v>0</v>
      </c>
      <c r="H84" s="18">
        <f>+('New LLR Well Abandonment'!E93-'Old LLR Well Abandonment'!E93)/'Old LLR Well Abandonment'!E93</f>
        <v>0</v>
      </c>
      <c r="I84" s="9">
        <f>+'Old LLR Well Abandonment'!F93-'New LLR Well Abandonment'!F93</f>
        <v>0</v>
      </c>
      <c r="J84" s="18">
        <f>+('New LLR Well Abandonment'!G93-'Old LLR Well Abandonment'!G93)/'Old LLR Well Abandonment'!G93</f>
        <v>0</v>
      </c>
      <c r="K84" s="9">
        <f>+'Old LLR Well Abandonment'!G93-'New LLR Well Abandonment'!G93</f>
        <v>0</v>
      </c>
      <c r="L84" s="18">
        <f>+('New LLR Well Abandonment'!G93-'Old LLR Well Abandonment'!G93)/'Old LLR Well Abandonment'!G93</f>
        <v>0</v>
      </c>
      <c r="M84" s="40"/>
      <c r="N84" s="40"/>
      <c r="O84" s="40"/>
      <c r="X84" s="20"/>
    </row>
    <row r="85" spans="1:24" ht="11.45" thickTop="1" thickBot="1">
      <c r="A85" t="s">
        <v>66</v>
      </c>
      <c r="B85" t="s">
        <v>33</v>
      </c>
      <c r="C85" s="9">
        <f>+'Old LLR Well Abandonment'!C94-'New LLR Well Abandonment'!C94</f>
        <v>0</v>
      </c>
      <c r="D85" s="18">
        <f>+('New LLR Well Abandonment'!C94-'Old LLR Well Abandonment'!C94)/'Old LLR Well Abandonment'!C94</f>
        <v>0</v>
      </c>
      <c r="E85" s="9">
        <f>+'Old LLR Well Abandonment'!D94-'New LLR Well Abandonment'!D94</f>
        <v>0</v>
      </c>
      <c r="F85" s="18">
        <f>(+'New LLR Well Abandonment'!D94-'Old LLR Well Abandonment'!D94)/'Old LLR Well Abandonment'!D94</f>
        <v>0</v>
      </c>
      <c r="G85" s="9">
        <f>+'Old LLR Well Abandonment'!E94-'New LLR Well Abandonment'!E94</f>
        <v>0</v>
      </c>
      <c r="H85" s="18">
        <f>+('New LLR Well Abandonment'!E94-'Old LLR Well Abandonment'!E94)/'Old LLR Well Abandonment'!E94</f>
        <v>0</v>
      </c>
      <c r="I85" s="9">
        <f>+'Old LLR Well Abandonment'!F94-'New LLR Well Abandonment'!F94</f>
        <v>0</v>
      </c>
      <c r="J85" s="18">
        <f>+('New LLR Well Abandonment'!G94-'Old LLR Well Abandonment'!G94)/'Old LLR Well Abandonment'!G94</f>
        <v>0</v>
      </c>
      <c r="K85" s="9">
        <f>+'Old LLR Well Abandonment'!G94-'New LLR Well Abandonment'!G94</f>
        <v>0</v>
      </c>
      <c r="L85" s="18">
        <f>+('New LLR Well Abandonment'!G94-'Old LLR Well Abandonment'!G94)/'Old LLR Well Abandonment'!G94</f>
        <v>0</v>
      </c>
      <c r="M85" s="40"/>
      <c r="N85" s="40"/>
      <c r="O85" s="40"/>
      <c r="X85" s="20"/>
    </row>
    <row r="86" spans="1:24" ht="11.45" thickTop="1" thickBot="1">
      <c r="A86" t="s">
        <v>68</v>
      </c>
      <c r="B86" t="s">
        <v>30</v>
      </c>
      <c r="C86" s="9">
        <f>+'Old LLR Well Abandonment'!C95-'New LLR Well Abandonment'!C95</f>
        <v>0</v>
      </c>
      <c r="D86" s="18">
        <f>+('New LLR Well Abandonment'!C95-'Old LLR Well Abandonment'!C95)/'Old LLR Well Abandonment'!C95</f>
        <v>0</v>
      </c>
      <c r="E86" s="9">
        <f>+'Old LLR Well Abandonment'!D95-'New LLR Well Abandonment'!D95</f>
        <v>0</v>
      </c>
      <c r="F86" s="18">
        <f>(+'New LLR Well Abandonment'!D95-'Old LLR Well Abandonment'!D95)/'Old LLR Well Abandonment'!D95</f>
        <v>0</v>
      </c>
      <c r="G86" s="9">
        <f>+'Old LLR Well Abandonment'!E95-'New LLR Well Abandonment'!E95</f>
        <v>0</v>
      </c>
      <c r="H86" s="18">
        <f>+('New LLR Well Abandonment'!E95-'Old LLR Well Abandonment'!E95)/'Old LLR Well Abandonment'!E95</f>
        <v>0</v>
      </c>
      <c r="I86" s="9">
        <f>+'Old LLR Well Abandonment'!F95-'New LLR Well Abandonment'!F95</f>
        <v>0</v>
      </c>
      <c r="J86" s="18">
        <f>+('New LLR Well Abandonment'!G95-'Old LLR Well Abandonment'!G95)/'Old LLR Well Abandonment'!G95</f>
        <v>0</v>
      </c>
      <c r="K86" s="9">
        <f>+'Old LLR Well Abandonment'!G95-'New LLR Well Abandonment'!G95</f>
        <v>0</v>
      </c>
      <c r="L86" s="18">
        <f>+('New LLR Well Abandonment'!G95-'Old LLR Well Abandonment'!G95)/'Old LLR Well Abandonment'!G95</f>
        <v>0</v>
      </c>
      <c r="M86" s="40"/>
      <c r="N86" s="40"/>
      <c r="O86" s="40"/>
      <c r="X86" s="20"/>
    </row>
    <row r="87" spans="1:24" ht="11.45" thickTop="1" thickBot="1">
      <c r="A87" t="s">
        <v>68</v>
      </c>
      <c r="B87" t="s">
        <v>31</v>
      </c>
      <c r="C87" s="9">
        <f>+'Old LLR Well Abandonment'!C96-'New LLR Well Abandonment'!C96</f>
        <v>0</v>
      </c>
      <c r="D87" s="18">
        <f>+('New LLR Well Abandonment'!C96-'Old LLR Well Abandonment'!C96)/'Old LLR Well Abandonment'!C96</f>
        <v>0</v>
      </c>
      <c r="E87" s="9">
        <f>+'Old LLR Well Abandonment'!D96-'New LLR Well Abandonment'!D96</f>
        <v>0</v>
      </c>
      <c r="F87" s="18">
        <f>(+'New LLR Well Abandonment'!D96-'Old LLR Well Abandonment'!D96)/'Old LLR Well Abandonment'!D96</f>
        <v>0</v>
      </c>
      <c r="G87" s="9">
        <f>+'Old LLR Well Abandonment'!E96-'New LLR Well Abandonment'!E96</f>
        <v>0</v>
      </c>
      <c r="H87" s="18">
        <f>+('New LLR Well Abandonment'!E96-'Old LLR Well Abandonment'!E96)/'Old LLR Well Abandonment'!E96</f>
        <v>0</v>
      </c>
      <c r="I87" s="9">
        <f>+'Old LLR Well Abandonment'!F96-'New LLR Well Abandonment'!F96</f>
        <v>0</v>
      </c>
      <c r="J87" s="18">
        <f>+('New LLR Well Abandonment'!G96-'Old LLR Well Abandonment'!G96)/'Old LLR Well Abandonment'!G96</f>
        <v>0</v>
      </c>
      <c r="K87" s="9">
        <f>+'Old LLR Well Abandonment'!G96-'New LLR Well Abandonment'!G96</f>
        <v>0</v>
      </c>
      <c r="L87" s="18">
        <f>+('New LLR Well Abandonment'!G96-'Old LLR Well Abandonment'!G96)/'Old LLR Well Abandonment'!G96</f>
        <v>0</v>
      </c>
      <c r="M87" s="40"/>
      <c r="N87" s="40"/>
      <c r="O87" s="40"/>
      <c r="X87" s="20"/>
    </row>
    <row r="88" spans="1:24" ht="11.45" thickTop="1" thickBot="1">
      <c r="A88" t="s">
        <v>68</v>
      </c>
      <c r="B88" t="s">
        <v>32</v>
      </c>
      <c r="C88" s="9">
        <f>+'Old LLR Well Abandonment'!C97-'New LLR Well Abandonment'!C97</f>
        <v>0</v>
      </c>
      <c r="D88" s="18">
        <f>+('New LLR Well Abandonment'!C97-'Old LLR Well Abandonment'!C97)/'Old LLR Well Abandonment'!C97</f>
        <v>0</v>
      </c>
      <c r="E88" s="9">
        <f>+'Old LLR Well Abandonment'!D97-'New LLR Well Abandonment'!D97</f>
        <v>0</v>
      </c>
      <c r="F88" s="18">
        <f>(+'New LLR Well Abandonment'!D97-'Old LLR Well Abandonment'!D97)/'Old LLR Well Abandonment'!D97</f>
        <v>0</v>
      </c>
      <c r="G88" s="9">
        <f>+'Old LLR Well Abandonment'!E97-'New LLR Well Abandonment'!E97</f>
        <v>0</v>
      </c>
      <c r="H88" s="18">
        <f>+('New LLR Well Abandonment'!E97-'Old LLR Well Abandonment'!E97)/'Old LLR Well Abandonment'!E97</f>
        <v>0</v>
      </c>
      <c r="I88" s="9">
        <f>+'Old LLR Well Abandonment'!F97-'New LLR Well Abandonment'!F97</f>
        <v>0</v>
      </c>
      <c r="J88" s="18">
        <f>+('New LLR Well Abandonment'!G97-'Old LLR Well Abandonment'!G97)/'Old LLR Well Abandonment'!G97</f>
        <v>0</v>
      </c>
      <c r="K88" s="9">
        <f>+'Old LLR Well Abandonment'!G97-'New LLR Well Abandonment'!G97</f>
        <v>0</v>
      </c>
      <c r="L88" s="18">
        <f>+('New LLR Well Abandonment'!G97-'Old LLR Well Abandonment'!G97)/'Old LLR Well Abandonment'!G97</f>
        <v>0</v>
      </c>
      <c r="M88" s="40"/>
      <c r="N88" s="40"/>
      <c r="O88" s="40"/>
      <c r="X88" s="20"/>
    </row>
    <row r="89" spans="1:24" ht="11.45" thickTop="1" thickBot="1">
      <c r="A89" t="s">
        <v>68</v>
      </c>
      <c r="B89" t="s">
        <v>33</v>
      </c>
      <c r="C89" s="9">
        <f>+'Old LLR Well Abandonment'!C98-'New LLR Well Abandonment'!C98</f>
        <v>0</v>
      </c>
      <c r="D89" s="18">
        <f>+('New LLR Well Abandonment'!C98-'Old LLR Well Abandonment'!C98)/'Old LLR Well Abandonment'!C98</f>
        <v>0</v>
      </c>
      <c r="E89" s="9">
        <f>+'Old LLR Well Abandonment'!D98-'New LLR Well Abandonment'!D98</f>
        <v>0</v>
      </c>
      <c r="F89" s="18">
        <f>(+'New LLR Well Abandonment'!D98-'Old LLR Well Abandonment'!D98)/'Old LLR Well Abandonment'!D98</f>
        <v>0</v>
      </c>
      <c r="G89" s="9">
        <f>+'Old LLR Well Abandonment'!E98-'New LLR Well Abandonment'!E98</f>
        <v>0</v>
      </c>
      <c r="H89" s="18">
        <f>+('New LLR Well Abandonment'!E98-'Old LLR Well Abandonment'!E98)/'Old LLR Well Abandonment'!E98</f>
        <v>0</v>
      </c>
      <c r="I89" s="9">
        <f>+'Old LLR Well Abandonment'!F98-'New LLR Well Abandonment'!F98</f>
        <v>0</v>
      </c>
      <c r="J89" s="18">
        <f>+('New LLR Well Abandonment'!G98-'Old LLR Well Abandonment'!G98)/'Old LLR Well Abandonment'!G98</f>
        <v>0</v>
      </c>
      <c r="K89" s="9">
        <f>+'Old LLR Well Abandonment'!G98-'New LLR Well Abandonment'!G98</f>
        <v>0</v>
      </c>
      <c r="L89" s="18">
        <f>+('New LLR Well Abandonment'!G98-'Old LLR Well Abandonment'!G98)/'Old LLR Well Abandonment'!G98</f>
        <v>0</v>
      </c>
      <c r="M89" s="40"/>
      <c r="N89" s="40"/>
      <c r="O89" s="40"/>
      <c r="X89" s="20"/>
    </row>
    <row r="90" spans="1:24" ht="11.45" thickTop="1" thickBot="1">
      <c r="A90" t="s">
        <v>69</v>
      </c>
      <c r="B90" t="s">
        <v>30</v>
      </c>
      <c r="C90" s="9">
        <f>+'Old LLR Well Abandonment'!C99-'New LLR Well Abandonment'!C99</f>
        <v>0</v>
      </c>
      <c r="D90" s="18">
        <f>+('New LLR Well Abandonment'!C99-'Old LLR Well Abandonment'!C99)/'Old LLR Well Abandonment'!C99</f>
        <v>0</v>
      </c>
      <c r="E90" s="9">
        <f>+'Old LLR Well Abandonment'!D99-'New LLR Well Abandonment'!D99</f>
        <v>0</v>
      </c>
      <c r="F90" s="18">
        <f>(+'New LLR Well Abandonment'!D99-'Old LLR Well Abandonment'!D99)/'Old LLR Well Abandonment'!D99</f>
        <v>0</v>
      </c>
      <c r="G90" s="9">
        <f>+'Old LLR Well Abandonment'!E99-'New LLR Well Abandonment'!E99</f>
        <v>0</v>
      </c>
      <c r="H90" s="18">
        <f>+('New LLR Well Abandonment'!E99-'Old LLR Well Abandonment'!E99)/'Old LLR Well Abandonment'!E99</f>
        <v>0</v>
      </c>
      <c r="I90" s="9">
        <f>+'Old LLR Well Abandonment'!F99-'New LLR Well Abandonment'!F99</f>
        <v>0</v>
      </c>
      <c r="J90" s="18">
        <f>+('New LLR Well Abandonment'!G99-'Old LLR Well Abandonment'!G99)/'Old LLR Well Abandonment'!G99</f>
        <v>0</v>
      </c>
      <c r="K90" s="9">
        <f>+'Old LLR Well Abandonment'!G99-'New LLR Well Abandonment'!G99</f>
        <v>0</v>
      </c>
      <c r="L90" s="18">
        <f>+('New LLR Well Abandonment'!G99-'Old LLR Well Abandonment'!G99)/'Old LLR Well Abandonment'!G99</f>
        <v>0</v>
      </c>
      <c r="M90" s="40"/>
      <c r="N90" s="40"/>
      <c r="O90" s="40"/>
      <c r="X90" s="20"/>
    </row>
    <row r="91" spans="1:24" ht="11.45" thickTop="1" thickBot="1">
      <c r="A91" t="s">
        <v>69</v>
      </c>
      <c r="B91" t="s">
        <v>31</v>
      </c>
      <c r="C91" s="9">
        <f>+'Old LLR Well Abandonment'!C100-'New LLR Well Abandonment'!C100</f>
        <v>0</v>
      </c>
      <c r="D91" s="18">
        <f>+('New LLR Well Abandonment'!C100-'Old LLR Well Abandonment'!C100)/'Old LLR Well Abandonment'!C100</f>
        <v>0</v>
      </c>
      <c r="E91" s="9">
        <f>+'Old LLR Well Abandonment'!D100-'New LLR Well Abandonment'!D100</f>
        <v>0</v>
      </c>
      <c r="F91" s="18">
        <f>(+'New LLR Well Abandonment'!D100-'Old LLR Well Abandonment'!D100)/'Old LLR Well Abandonment'!D100</f>
        <v>0</v>
      </c>
      <c r="G91" s="9">
        <f>+'Old LLR Well Abandonment'!E100-'New LLR Well Abandonment'!E100</f>
        <v>0</v>
      </c>
      <c r="H91" s="18">
        <f>+('New LLR Well Abandonment'!E100-'Old LLR Well Abandonment'!E100)/'Old LLR Well Abandonment'!E100</f>
        <v>0</v>
      </c>
      <c r="I91" s="9">
        <f>+'Old LLR Well Abandonment'!F100-'New LLR Well Abandonment'!F100</f>
        <v>0</v>
      </c>
      <c r="J91" s="18">
        <f>+('New LLR Well Abandonment'!G100-'Old LLR Well Abandonment'!G100)/'Old LLR Well Abandonment'!G100</f>
        <v>0</v>
      </c>
      <c r="K91" s="9">
        <f>+'Old LLR Well Abandonment'!G100-'New LLR Well Abandonment'!G100</f>
        <v>0</v>
      </c>
      <c r="L91" s="18">
        <f>+('New LLR Well Abandonment'!G100-'Old LLR Well Abandonment'!G100)/'Old LLR Well Abandonment'!G100</f>
        <v>0</v>
      </c>
      <c r="M91" s="40"/>
      <c r="N91" s="40"/>
      <c r="O91" s="40"/>
      <c r="X91" s="20"/>
    </row>
    <row r="92" spans="1:24" ht="11.45" thickTop="1" thickBot="1">
      <c r="A92" t="s">
        <v>69</v>
      </c>
      <c r="B92" t="s">
        <v>32</v>
      </c>
      <c r="C92" s="9">
        <f>+'Old LLR Well Abandonment'!C101-'New LLR Well Abandonment'!C101</f>
        <v>0</v>
      </c>
      <c r="D92" s="18">
        <f>+('New LLR Well Abandonment'!C101-'Old LLR Well Abandonment'!C101)/'Old LLR Well Abandonment'!C101</f>
        <v>0</v>
      </c>
      <c r="E92" s="9">
        <f>+'Old LLR Well Abandonment'!D101-'New LLR Well Abandonment'!D101</f>
        <v>0</v>
      </c>
      <c r="F92" s="18">
        <f>(+'New LLR Well Abandonment'!D101-'Old LLR Well Abandonment'!D101)/'Old LLR Well Abandonment'!D101</f>
        <v>0</v>
      </c>
      <c r="G92" s="9">
        <f>+'Old LLR Well Abandonment'!E101-'New LLR Well Abandonment'!E101</f>
        <v>0</v>
      </c>
      <c r="H92" s="18">
        <f>+('New LLR Well Abandonment'!E101-'Old LLR Well Abandonment'!E101)/'Old LLR Well Abandonment'!E101</f>
        <v>0</v>
      </c>
      <c r="I92" s="9">
        <f>+'Old LLR Well Abandonment'!F101-'New LLR Well Abandonment'!F101</f>
        <v>0</v>
      </c>
      <c r="J92" s="18">
        <f>+('New LLR Well Abandonment'!G101-'Old LLR Well Abandonment'!G101)/'Old LLR Well Abandonment'!G101</f>
        <v>0</v>
      </c>
      <c r="K92" s="9">
        <f>+'Old LLR Well Abandonment'!G101-'New LLR Well Abandonment'!G101</f>
        <v>0</v>
      </c>
      <c r="L92" s="18">
        <f>+('New LLR Well Abandonment'!G101-'Old LLR Well Abandonment'!G101)/'Old LLR Well Abandonment'!G101</f>
        <v>0</v>
      </c>
      <c r="M92" s="40"/>
      <c r="N92" s="40"/>
      <c r="O92" s="40"/>
      <c r="X92" s="20"/>
    </row>
    <row r="93" spans="1:24" ht="11.45" thickTop="1" thickBot="1">
      <c r="A93" t="s">
        <v>69</v>
      </c>
      <c r="B93" t="s">
        <v>33</v>
      </c>
      <c r="C93" s="9">
        <f>+'Old LLR Well Abandonment'!C102-'New LLR Well Abandonment'!C102</f>
        <v>0</v>
      </c>
      <c r="D93" s="18">
        <f>+('New LLR Well Abandonment'!C102-'Old LLR Well Abandonment'!C102)/'Old LLR Well Abandonment'!C102</f>
        <v>0</v>
      </c>
      <c r="E93" s="9">
        <f>+'Old LLR Well Abandonment'!D102-'New LLR Well Abandonment'!D102</f>
        <v>0</v>
      </c>
      <c r="F93" s="18">
        <f>(+'New LLR Well Abandonment'!D102-'Old LLR Well Abandonment'!D102)/'Old LLR Well Abandonment'!D102</f>
        <v>0</v>
      </c>
      <c r="G93" s="9">
        <f>+'Old LLR Well Abandonment'!E102-'New LLR Well Abandonment'!E102</f>
        <v>0</v>
      </c>
      <c r="H93" s="18">
        <f>+('New LLR Well Abandonment'!E102-'Old LLR Well Abandonment'!E102)/'Old LLR Well Abandonment'!E102</f>
        <v>0</v>
      </c>
      <c r="I93" s="9">
        <f>+'Old LLR Well Abandonment'!F102-'New LLR Well Abandonment'!F102</f>
        <v>0</v>
      </c>
      <c r="J93" s="18">
        <f>+('New LLR Well Abandonment'!G102-'Old LLR Well Abandonment'!G102)/'Old LLR Well Abandonment'!G102</f>
        <v>0</v>
      </c>
      <c r="K93" s="9">
        <f>+'Old LLR Well Abandonment'!G102-'New LLR Well Abandonment'!G102</f>
        <v>0</v>
      </c>
      <c r="L93" s="18">
        <f>+('New LLR Well Abandonment'!G102-'Old LLR Well Abandonment'!G102)/'Old LLR Well Abandonment'!G102</f>
        <v>0</v>
      </c>
      <c r="M93" s="40"/>
      <c r="N93" s="40"/>
      <c r="O93" s="40"/>
      <c r="X93" s="20"/>
    </row>
    <row r="94" spans="1:24" ht="11.45" thickTop="1" thickBot="1">
      <c r="A94" t="s">
        <v>70</v>
      </c>
      <c r="B94" t="s">
        <v>30</v>
      </c>
      <c r="C94" s="9">
        <f>+'Old LLR Well Abandonment'!C103-'New LLR Well Abandonment'!C103</f>
        <v>0</v>
      </c>
      <c r="D94" s="18">
        <f>+('New LLR Well Abandonment'!C103-'Old LLR Well Abandonment'!C103)/'Old LLR Well Abandonment'!C103</f>
        <v>0</v>
      </c>
      <c r="E94" s="9">
        <f>+'Old LLR Well Abandonment'!D103-'New LLR Well Abandonment'!D103</f>
        <v>0</v>
      </c>
      <c r="F94" s="18">
        <f>(+'New LLR Well Abandonment'!D103-'Old LLR Well Abandonment'!D103)/'Old LLR Well Abandonment'!D103</f>
        <v>0</v>
      </c>
      <c r="G94" s="9">
        <f>+'Old LLR Well Abandonment'!E103-'New LLR Well Abandonment'!E103</f>
        <v>0</v>
      </c>
      <c r="H94" s="18">
        <f>+('New LLR Well Abandonment'!E103-'Old LLR Well Abandonment'!E103)/'Old LLR Well Abandonment'!E103</f>
        <v>0</v>
      </c>
      <c r="I94" s="9">
        <f>+'Old LLR Well Abandonment'!F103-'New LLR Well Abandonment'!F103</f>
        <v>0</v>
      </c>
      <c r="J94" s="18">
        <f>+('New LLR Well Abandonment'!G103-'Old LLR Well Abandonment'!G103)/'Old LLR Well Abandonment'!G103</f>
        <v>0</v>
      </c>
      <c r="K94" s="9">
        <f>+'Old LLR Well Abandonment'!G103-'New LLR Well Abandonment'!G103</f>
        <v>0</v>
      </c>
      <c r="L94" s="18">
        <f>+('New LLR Well Abandonment'!G103-'Old LLR Well Abandonment'!G103)/'Old LLR Well Abandonment'!G103</f>
        <v>0</v>
      </c>
      <c r="M94" s="40"/>
      <c r="N94" s="40"/>
      <c r="O94" s="40"/>
      <c r="X94" s="20"/>
    </row>
    <row r="95" spans="1:24" ht="11.45" thickTop="1" thickBot="1">
      <c r="A95" t="s">
        <v>70</v>
      </c>
      <c r="B95" t="s">
        <v>31</v>
      </c>
      <c r="C95" s="9">
        <f>+'Old LLR Well Abandonment'!C104-'New LLR Well Abandonment'!C104</f>
        <v>0</v>
      </c>
      <c r="D95" s="18">
        <f>+('New LLR Well Abandonment'!C104-'Old LLR Well Abandonment'!C104)/'Old LLR Well Abandonment'!C104</f>
        <v>0</v>
      </c>
      <c r="E95" s="9">
        <f>+'Old LLR Well Abandonment'!D104-'New LLR Well Abandonment'!D104</f>
        <v>0</v>
      </c>
      <c r="F95" s="18">
        <f>(+'New LLR Well Abandonment'!D104-'Old LLR Well Abandonment'!D104)/'Old LLR Well Abandonment'!D104</f>
        <v>0</v>
      </c>
      <c r="G95" s="9">
        <f>+'Old LLR Well Abandonment'!E104-'New LLR Well Abandonment'!E104</f>
        <v>0</v>
      </c>
      <c r="H95" s="18">
        <f>+('New LLR Well Abandonment'!E104-'Old LLR Well Abandonment'!E104)/'Old LLR Well Abandonment'!E104</f>
        <v>0</v>
      </c>
      <c r="I95" s="9">
        <f>+'Old LLR Well Abandonment'!F104-'New LLR Well Abandonment'!F104</f>
        <v>0</v>
      </c>
      <c r="J95" s="18">
        <f>+('New LLR Well Abandonment'!G104-'Old LLR Well Abandonment'!G104)/'Old LLR Well Abandonment'!G104</f>
        <v>0</v>
      </c>
      <c r="K95" s="9">
        <f>+'Old LLR Well Abandonment'!G104-'New LLR Well Abandonment'!G104</f>
        <v>0</v>
      </c>
      <c r="L95" s="18">
        <f>+('New LLR Well Abandonment'!G104-'Old LLR Well Abandonment'!G104)/'Old LLR Well Abandonment'!G104</f>
        <v>0</v>
      </c>
      <c r="M95" s="40"/>
      <c r="N95" s="40"/>
      <c r="O95" s="40"/>
      <c r="X95" s="20"/>
    </row>
    <row r="96" spans="1:24" ht="11.45" thickTop="1" thickBot="1">
      <c r="A96" t="s">
        <v>70</v>
      </c>
      <c r="B96" t="s">
        <v>32</v>
      </c>
      <c r="C96" s="9">
        <f>+'Old LLR Well Abandonment'!C105-'New LLR Well Abandonment'!C105</f>
        <v>0</v>
      </c>
      <c r="D96" s="18">
        <f>+('New LLR Well Abandonment'!C105-'Old LLR Well Abandonment'!C105)/'Old LLR Well Abandonment'!C105</f>
        <v>0</v>
      </c>
      <c r="E96" s="9">
        <f>+'Old LLR Well Abandonment'!D105-'New LLR Well Abandonment'!D105</f>
        <v>0</v>
      </c>
      <c r="F96" s="18">
        <f>(+'New LLR Well Abandonment'!D105-'Old LLR Well Abandonment'!D105)/'Old LLR Well Abandonment'!D105</f>
        <v>0</v>
      </c>
      <c r="G96" s="9">
        <f>+'Old LLR Well Abandonment'!E105-'New LLR Well Abandonment'!E105</f>
        <v>0</v>
      </c>
      <c r="H96" s="18">
        <f>+('New LLR Well Abandonment'!E105-'Old LLR Well Abandonment'!E105)/'Old LLR Well Abandonment'!E105</f>
        <v>0</v>
      </c>
      <c r="I96" s="9">
        <f>+'Old LLR Well Abandonment'!F105-'New LLR Well Abandonment'!F105</f>
        <v>0</v>
      </c>
      <c r="J96" s="18">
        <f>+('New LLR Well Abandonment'!G105-'Old LLR Well Abandonment'!G105)/'Old LLR Well Abandonment'!G105</f>
        <v>0</v>
      </c>
      <c r="K96" s="9">
        <f>+'Old LLR Well Abandonment'!G105-'New LLR Well Abandonment'!G105</f>
        <v>0</v>
      </c>
      <c r="L96" s="18">
        <f>+('New LLR Well Abandonment'!G105-'Old LLR Well Abandonment'!G105)/'Old LLR Well Abandonment'!G105</f>
        <v>0</v>
      </c>
      <c r="M96" s="40"/>
      <c r="N96" s="40"/>
      <c r="O96" s="40"/>
      <c r="X96" s="20"/>
    </row>
    <row r="97" spans="1:25" ht="11.45" thickTop="1" thickBot="1">
      <c r="A97" t="s">
        <v>70</v>
      </c>
      <c r="B97" t="s">
        <v>33</v>
      </c>
      <c r="C97" s="9">
        <f>+'Old LLR Well Abandonment'!C106-'New LLR Well Abandonment'!C106</f>
        <v>0</v>
      </c>
      <c r="D97" s="18">
        <f>+('New LLR Well Abandonment'!C106-'Old LLR Well Abandonment'!C106)/'Old LLR Well Abandonment'!C106</f>
        <v>0</v>
      </c>
      <c r="E97" s="9">
        <f>+'Old LLR Well Abandonment'!D106-'New LLR Well Abandonment'!D106</f>
        <v>0</v>
      </c>
      <c r="F97" s="18">
        <f>(+'New LLR Well Abandonment'!D106-'Old LLR Well Abandonment'!D106)/'Old LLR Well Abandonment'!D106</f>
        <v>0</v>
      </c>
      <c r="G97" s="9">
        <f>+'Old LLR Well Abandonment'!E106-'New LLR Well Abandonment'!E106</f>
        <v>0</v>
      </c>
      <c r="H97" s="18">
        <f>+('New LLR Well Abandonment'!E106-'Old LLR Well Abandonment'!E106)/'Old LLR Well Abandonment'!E106</f>
        <v>0</v>
      </c>
      <c r="I97" s="9">
        <f>+'Old LLR Well Abandonment'!F106-'New LLR Well Abandonment'!F106</f>
        <v>0</v>
      </c>
      <c r="J97" s="18">
        <f>+('New LLR Well Abandonment'!G106-'Old LLR Well Abandonment'!G106)/'Old LLR Well Abandonment'!G106</f>
        <v>0</v>
      </c>
      <c r="K97" s="9">
        <f>+'Old LLR Well Abandonment'!G106-'New LLR Well Abandonment'!G106</f>
        <v>0</v>
      </c>
      <c r="L97" s="18">
        <f>+('New LLR Well Abandonment'!G106-'Old LLR Well Abandonment'!G106)/'Old LLR Well Abandonment'!G106</f>
        <v>0</v>
      </c>
      <c r="M97" s="40"/>
      <c r="N97" s="40"/>
      <c r="O97" s="40"/>
      <c r="X97" s="20"/>
    </row>
    <row r="98" spans="1:25" ht="10.9" thickTop="1">
      <c r="X98" s="20"/>
    </row>
    <row r="99" spans="1:25">
      <c r="A99" s="3" t="s">
        <v>71</v>
      </c>
      <c r="X99" s="20"/>
    </row>
    <row r="100" spans="1:25">
      <c r="A100" s="4" t="s">
        <v>13</v>
      </c>
      <c r="B100" s="4" t="s">
        <v>14</v>
      </c>
      <c r="X100" s="20"/>
    </row>
    <row r="101" spans="1:25" ht="10.15" customHeight="1">
      <c r="A101" t="s">
        <v>72</v>
      </c>
      <c r="B101" t="s">
        <v>30</v>
      </c>
      <c r="C101" s="13">
        <f>+'Old LLR Well Abandonment'!C110-'New LLR Well Abandonment'!C110</f>
        <v>0</v>
      </c>
      <c r="D101" s="18">
        <f>+('New LLR Well Abandonment'!C110-'Old LLR Well Abandonment'!C110)/'Old LLR Well Abandonment'!C110</f>
        <v>0</v>
      </c>
      <c r="E101" s="9">
        <f>+'Old LLR Well Abandonment'!D110-'New LLR Well Abandonment'!D110</f>
        <v>0</v>
      </c>
      <c r="F101" s="18">
        <f>+('New LLR Well Abandonment'!D110-'Old LLR Well Abandonment'!D110)/'Old LLR Well Abandonment'!D110</f>
        <v>0</v>
      </c>
      <c r="G101" s="9">
        <f>+'Old LLR Well Abandonment'!E110-'New LLR Well Abandonment'!E110</f>
        <v>0</v>
      </c>
      <c r="H101" s="18">
        <f>+('New LLR Well Abandonment'!E110-'Old LLR Well Abandonment'!E110)/'Old LLR Well Abandonment'!E110</f>
        <v>0</v>
      </c>
      <c r="I101" s="9">
        <f>+'Old LLR Well Abandonment'!F110-'New LLR Well Abandonment'!F110</f>
        <v>0</v>
      </c>
      <c r="J101" s="18">
        <f>+('New LLR Well Abandonment'!F110-'Old LLR Well Abandonment'!F110)/'Old LLR Well Abandonment'!F110</f>
        <v>0</v>
      </c>
      <c r="K101" s="9">
        <f>+'Old LLR Well Abandonment'!G110-'New LLR Well Abandonment'!G110</f>
        <v>0</v>
      </c>
      <c r="L101" s="18">
        <f>+('New LLR Well Abandonment'!G110-'Old LLR Well Abandonment'!G110)/'Old LLR Well Abandonment'!G110</f>
        <v>0</v>
      </c>
      <c r="M101" s="43" t="s">
        <v>83</v>
      </c>
      <c r="N101" s="44"/>
      <c r="O101" s="44" t="s">
        <v>88</v>
      </c>
      <c r="P101" s="9">
        <f>+'Old LLR Well Abandonment'!K110-'New LLR Well Abandonment'!K110</f>
        <v>0</v>
      </c>
      <c r="Q101" s="9">
        <f>+'Old LLR Well Abandonment'!L110-'New LLR Well Abandonment'!L110</f>
        <v>0</v>
      </c>
      <c r="R101" s="9">
        <f>+'Old LLR Well Abandonment'!M110-'New LLR Well Abandonment'!M110</f>
        <v>0</v>
      </c>
      <c r="S101" s="18">
        <f>+('New LLR Well Abandonment'!M110-'Old LLR Well Abandonment'!M110)/'Old LLR Well Abandonment'!M110</f>
        <v>0</v>
      </c>
      <c r="T101" s="9">
        <f>+'Old LLR Well Abandonment'!N110-'New LLR Well Abandonment'!N110</f>
        <v>0</v>
      </c>
      <c r="U101" s="18">
        <f>+('New LLR Well Abandonment'!N110-'Old LLR Well Abandonment'!N110)/'Old LLR Well Abandonment'!N110</f>
        <v>0</v>
      </c>
      <c r="V101" s="9">
        <f>+'Old LLR Well Abandonment'!O110-'New LLR Well Abandonment'!O110</f>
        <v>0</v>
      </c>
      <c r="W101" s="22">
        <f>+('New LLR Well Abandonment'!O110-'Old LLR Well Abandonment'!O110)/'Old LLR Well Abandonment'!O110</f>
        <v>0</v>
      </c>
      <c r="X101" s="43" t="s">
        <v>83</v>
      </c>
      <c r="Y101" s="44"/>
    </row>
    <row r="102" spans="1:25">
      <c r="A102" t="s">
        <v>72</v>
      </c>
      <c r="B102" t="s">
        <v>31</v>
      </c>
      <c r="C102" s="9">
        <f>+'Old LLR Well Abandonment'!C111-'New LLR Well Abandonment'!C111</f>
        <v>0</v>
      </c>
      <c r="D102" s="18">
        <f>+('New LLR Well Abandonment'!C111-'Old LLR Well Abandonment'!C111)/'Old LLR Well Abandonment'!C111</f>
        <v>0</v>
      </c>
      <c r="E102" s="9">
        <f>+'Old LLR Well Abandonment'!D111-'New LLR Well Abandonment'!D111</f>
        <v>0</v>
      </c>
      <c r="F102" s="18">
        <f>+('New LLR Well Abandonment'!D111-'Old LLR Well Abandonment'!D111)/'Old LLR Well Abandonment'!D111</f>
        <v>0</v>
      </c>
      <c r="G102" s="9">
        <f>+'Old LLR Well Abandonment'!E111-'New LLR Well Abandonment'!E111</f>
        <v>0</v>
      </c>
      <c r="H102" s="18">
        <f>+('New LLR Well Abandonment'!E111-'Old LLR Well Abandonment'!E111)/'Old LLR Well Abandonment'!E111</f>
        <v>0</v>
      </c>
      <c r="I102" s="9">
        <f>+'Old LLR Well Abandonment'!F111-'New LLR Well Abandonment'!F111</f>
        <v>0</v>
      </c>
      <c r="J102" s="18">
        <f>+('New LLR Well Abandonment'!F111-'Old LLR Well Abandonment'!F111)/'Old LLR Well Abandonment'!F111</f>
        <v>0</v>
      </c>
      <c r="K102" s="9">
        <f>+'Old LLR Well Abandonment'!G111-'New LLR Well Abandonment'!G111</f>
        <v>0</v>
      </c>
      <c r="L102" s="18">
        <f>+('New LLR Well Abandonment'!G111-'Old LLR Well Abandonment'!G111)/'Old LLR Well Abandonment'!G111</f>
        <v>0</v>
      </c>
      <c r="M102" s="43"/>
      <c r="N102" s="44"/>
      <c r="O102" s="44"/>
      <c r="P102" s="9">
        <f>+'Old LLR Well Abandonment'!K111-'New LLR Well Abandonment'!K111</f>
        <v>0</v>
      </c>
      <c r="Q102" s="9">
        <f>+'Old LLR Well Abandonment'!L111-'New LLR Well Abandonment'!L111</f>
        <v>0</v>
      </c>
      <c r="R102" s="9">
        <f>+'Old LLR Well Abandonment'!M111-'New LLR Well Abandonment'!M111</f>
        <v>0</v>
      </c>
      <c r="S102" s="18">
        <f>+('New LLR Well Abandonment'!M111-'Old LLR Well Abandonment'!M111)/'Old LLR Well Abandonment'!M111</f>
        <v>0</v>
      </c>
      <c r="T102" s="9">
        <f>+'Old LLR Well Abandonment'!N111-'New LLR Well Abandonment'!N111</f>
        <v>0</v>
      </c>
      <c r="U102" s="18">
        <f>+('New LLR Well Abandonment'!N111-'Old LLR Well Abandonment'!N111)/'Old LLR Well Abandonment'!N111</f>
        <v>0</v>
      </c>
      <c r="V102" s="9">
        <f>+'Old LLR Well Abandonment'!O111-'New LLR Well Abandonment'!O111</f>
        <v>0</v>
      </c>
      <c r="W102" s="22">
        <f>+('New LLR Well Abandonment'!O111-'Old LLR Well Abandonment'!O111)/'Old LLR Well Abandonment'!O111</f>
        <v>0</v>
      </c>
      <c r="X102" s="43"/>
      <c r="Y102" s="44"/>
    </row>
    <row r="103" spans="1:25">
      <c r="A103" t="s">
        <v>72</v>
      </c>
      <c r="B103" t="s">
        <v>32</v>
      </c>
      <c r="C103" s="9">
        <f>+'Old LLR Well Abandonment'!C112-'New LLR Well Abandonment'!C112</f>
        <v>0</v>
      </c>
      <c r="D103" s="18">
        <f>+('New LLR Well Abandonment'!C112-'Old LLR Well Abandonment'!C112)/'Old LLR Well Abandonment'!C112</f>
        <v>0</v>
      </c>
      <c r="E103" s="9">
        <f>+'Old LLR Well Abandonment'!D112-'New LLR Well Abandonment'!D112</f>
        <v>0</v>
      </c>
      <c r="F103" s="18">
        <f>+('New LLR Well Abandonment'!D112-'Old LLR Well Abandonment'!D112)/'Old LLR Well Abandonment'!D112</f>
        <v>0</v>
      </c>
      <c r="G103" s="9">
        <f>+'Old LLR Well Abandonment'!E112-'New LLR Well Abandonment'!E112</f>
        <v>0</v>
      </c>
      <c r="H103" s="18">
        <f>+('New LLR Well Abandonment'!E112-'Old LLR Well Abandonment'!E112)/'Old LLR Well Abandonment'!E112</f>
        <v>0</v>
      </c>
      <c r="I103" s="9">
        <f>+'Old LLR Well Abandonment'!F112-'New LLR Well Abandonment'!F112</f>
        <v>0</v>
      </c>
      <c r="J103" s="18">
        <f>+('New LLR Well Abandonment'!F112-'Old LLR Well Abandonment'!F112)/'Old LLR Well Abandonment'!F112</f>
        <v>0</v>
      </c>
      <c r="K103" s="9">
        <f>+'Old LLR Well Abandonment'!G112-'New LLR Well Abandonment'!G112</f>
        <v>0</v>
      </c>
      <c r="L103" s="18">
        <f>+('New LLR Well Abandonment'!G112-'Old LLR Well Abandonment'!G112)/'Old LLR Well Abandonment'!G112</f>
        <v>0</v>
      </c>
      <c r="M103" s="43"/>
      <c r="N103" s="44"/>
      <c r="O103" s="44"/>
      <c r="P103" s="9">
        <f>+'Old LLR Well Abandonment'!K112-'New LLR Well Abandonment'!K112</f>
        <v>0</v>
      </c>
      <c r="Q103" s="9">
        <f>+'Old LLR Well Abandonment'!L112-'New LLR Well Abandonment'!L112</f>
        <v>0</v>
      </c>
      <c r="R103" s="9">
        <f>+'Old LLR Well Abandonment'!M112-'New LLR Well Abandonment'!M112</f>
        <v>0</v>
      </c>
      <c r="S103" s="18">
        <f>+('New LLR Well Abandonment'!M112-'Old LLR Well Abandonment'!M112)/'Old LLR Well Abandonment'!M112</f>
        <v>0</v>
      </c>
      <c r="T103" s="9">
        <f>+'Old LLR Well Abandonment'!N112-'New LLR Well Abandonment'!N112</f>
        <v>0</v>
      </c>
      <c r="U103" s="18">
        <f>+('New LLR Well Abandonment'!N112-'Old LLR Well Abandonment'!N112)/'Old LLR Well Abandonment'!N112</f>
        <v>0</v>
      </c>
      <c r="V103" s="9">
        <f>+'Old LLR Well Abandonment'!O112-'New LLR Well Abandonment'!O112</f>
        <v>0</v>
      </c>
      <c r="W103" s="22">
        <f>+('New LLR Well Abandonment'!O112-'Old LLR Well Abandonment'!O112)/'Old LLR Well Abandonment'!O112</f>
        <v>0</v>
      </c>
      <c r="X103" s="43"/>
      <c r="Y103" s="44"/>
    </row>
    <row r="104" spans="1:25">
      <c r="A104" t="s">
        <v>72</v>
      </c>
      <c r="B104" t="s">
        <v>33</v>
      </c>
      <c r="C104" s="9">
        <f>+'Old LLR Well Abandonment'!C113-'New LLR Well Abandonment'!C113</f>
        <v>0</v>
      </c>
      <c r="D104" s="18">
        <f>+('New LLR Well Abandonment'!C113-'Old LLR Well Abandonment'!C113)/'Old LLR Well Abandonment'!C113</f>
        <v>0</v>
      </c>
      <c r="E104" s="9">
        <f>+'Old LLR Well Abandonment'!D113-'New LLR Well Abandonment'!D113</f>
        <v>0</v>
      </c>
      <c r="F104" s="18">
        <f>+('New LLR Well Abandonment'!D113-'Old LLR Well Abandonment'!D113)/'Old LLR Well Abandonment'!D113</f>
        <v>0</v>
      </c>
      <c r="G104" s="9">
        <f>+'Old LLR Well Abandonment'!E113-'New LLR Well Abandonment'!E113</f>
        <v>0</v>
      </c>
      <c r="H104" s="18">
        <f>+('New LLR Well Abandonment'!E113-'Old LLR Well Abandonment'!E113)/'Old LLR Well Abandonment'!E113</f>
        <v>0</v>
      </c>
      <c r="I104" s="9">
        <f>+'Old LLR Well Abandonment'!F113-'New LLR Well Abandonment'!F113</f>
        <v>0</v>
      </c>
      <c r="J104" s="18">
        <f>+('New LLR Well Abandonment'!F113-'Old LLR Well Abandonment'!F113)/'Old LLR Well Abandonment'!F113</f>
        <v>0</v>
      </c>
      <c r="K104" s="9">
        <f>+'Old LLR Well Abandonment'!G113-'New LLR Well Abandonment'!G113</f>
        <v>0</v>
      </c>
      <c r="L104" s="18">
        <f>+('New LLR Well Abandonment'!G113-'Old LLR Well Abandonment'!G113)/'Old LLR Well Abandonment'!G113</f>
        <v>0</v>
      </c>
      <c r="M104" s="43"/>
      <c r="N104" s="44"/>
      <c r="O104" s="44"/>
      <c r="P104" s="9">
        <f>+'Old LLR Well Abandonment'!K113-'New LLR Well Abandonment'!K113</f>
        <v>0</v>
      </c>
      <c r="Q104" s="9">
        <f>+'Old LLR Well Abandonment'!L113-'New LLR Well Abandonment'!L113</f>
        <v>0</v>
      </c>
      <c r="R104" s="9">
        <f>+'Old LLR Well Abandonment'!M113-'New LLR Well Abandonment'!M113</f>
        <v>0</v>
      </c>
      <c r="S104" s="18">
        <f>+('New LLR Well Abandonment'!M113-'Old LLR Well Abandonment'!M113)/'Old LLR Well Abandonment'!M113</f>
        <v>0</v>
      </c>
      <c r="T104" s="9">
        <f>+'Old LLR Well Abandonment'!N113-'New LLR Well Abandonment'!N113</f>
        <v>0</v>
      </c>
      <c r="U104" s="18">
        <f>+('New LLR Well Abandonment'!N113-'Old LLR Well Abandonment'!N113)/'Old LLR Well Abandonment'!N113</f>
        <v>0</v>
      </c>
      <c r="V104" s="9">
        <f>+'Old LLR Well Abandonment'!O113-'New LLR Well Abandonment'!O113</f>
        <v>0</v>
      </c>
      <c r="W104" s="22">
        <f>+('New LLR Well Abandonment'!O113-'Old LLR Well Abandonment'!O113)/'Old LLR Well Abandonment'!O113</f>
        <v>0</v>
      </c>
      <c r="X104" s="43"/>
      <c r="Y104" s="44"/>
    </row>
    <row r="105" spans="1:25">
      <c r="A105" t="s">
        <v>73</v>
      </c>
      <c r="B105" t="s">
        <v>30</v>
      </c>
      <c r="C105" s="9">
        <f>+'Old LLR Well Abandonment'!C114-'New LLR Well Abandonment'!C114</f>
        <v>0</v>
      </c>
      <c r="D105" s="18">
        <f>+('New LLR Well Abandonment'!C114-'Old LLR Well Abandonment'!C114)/'Old LLR Well Abandonment'!C114</f>
        <v>0</v>
      </c>
      <c r="E105" s="9">
        <f>+'Old LLR Well Abandonment'!D114-'New LLR Well Abandonment'!D114</f>
        <v>0</v>
      </c>
      <c r="F105" s="18">
        <f>+('New LLR Well Abandonment'!D114-'Old LLR Well Abandonment'!D114)/'Old LLR Well Abandonment'!D114</f>
        <v>0</v>
      </c>
      <c r="G105" s="9">
        <f>+'Old LLR Well Abandonment'!E114-'New LLR Well Abandonment'!E114</f>
        <v>0</v>
      </c>
      <c r="H105" s="18">
        <f>+('New LLR Well Abandonment'!E114-'Old LLR Well Abandonment'!E114)/'Old LLR Well Abandonment'!E114</f>
        <v>0</v>
      </c>
      <c r="I105" s="9">
        <f>+'Old LLR Well Abandonment'!F114-'New LLR Well Abandonment'!F114</f>
        <v>0</v>
      </c>
      <c r="J105" s="18">
        <f>+('New LLR Well Abandonment'!F114-'Old LLR Well Abandonment'!F114)/'Old LLR Well Abandonment'!F114</f>
        <v>0</v>
      </c>
      <c r="K105" s="9">
        <f>+'Old LLR Well Abandonment'!G114-'New LLR Well Abandonment'!G114</f>
        <v>0</v>
      </c>
      <c r="L105" s="18">
        <f>+('New LLR Well Abandonment'!G114-'Old LLR Well Abandonment'!G114)/'Old LLR Well Abandonment'!G114</f>
        <v>0</v>
      </c>
      <c r="M105" s="43"/>
      <c r="N105" s="44"/>
      <c r="O105" s="44"/>
      <c r="P105" s="9">
        <f>+'Old LLR Well Abandonment'!K114-'New LLR Well Abandonment'!K114</f>
        <v>0</v>
      </c>
      <c r="Q105" s="9">
        <f>+'Old LLR Well Abandonment'!L114-'New LLR Well Abandonment'!L114</f>
        <v>0</v>
      </c>
      <c r="R105" s="9">
        <f>+'Old LLR Well Abandonment'!M114-'New LLR Well Abandonment'!M114</f>
        <v>0</v>
      </c>
      <c r="S105" s="18">
        <f>+('New LLR Well Abandonment'!M114-'Old LLR Well Abandonment'!M114)/'Old LLR Well Abandonment'!M114</f>
        <v>0</v>
      </c>
      <c r="T105" s="9">
        <f>+'Old LLR Well Abandonment'!N114-'New LLR Well Abandonment'!N114</f>
        <v>0</v>
      </c>
      <c r="U105" s="18">
        <f>+('New LLR Well Abandonment'!N114-'Old LLR Well Abandonment'!N114)/'Old LLR Well Abandonment'!N114</f>
        <v>0</v>
      </c>
      <c r="V105" s="9">
        <f>+'Old LLR Well Abandonment'!O114-'New LLR Well Abandonment'!O114</f>
        <v>0</v>
      </c>
      <c r="W105" s="22">
        <f>+('New LLR Well Abandonment'!O114-'Old LLR Well Abandonment'!O114)/'Old LLR Well Abandonment'!O114</f>
        <v>0</v>
      </c>
      <c r="X105" s="43"/>
      <c r="Y105" s="44"/>
    </row>
    <row r="106" spans="1:25">
      <c r="A106" t="s">
        <v>73</v>
      </c>
      <c r="B106" t="s">
        <v>31</v>
      </c>
      <c r="C106" s="9">
        <f>+'Old LLR Well Abandonment'!C115-'New LLR Well Abandonment'!C115</f>
        <v>0</v>
      </c>
      <c r="D106" s="18">
        <f>+('New LLR Well Abandonment'!C115-'Old LLR Well Abandonment'!C115)/'Old LLR Well Abandonment'!C115</f>
        <v>0</v>
      </c>
      <c r="E106" s="9">
        <f>+'Old LLR Well Abandonment'!D115-'New LLR Well Abandonment'!D115</f>
        <v>0</v>
      </c>
      <c r="F106" s="18">
        <f>+('New LLR Well Abandonment'!D115-'Old LLR Well Abandonment'!D115)/'Old LLR Well Abandonment'!D115</f>
        <v>0</v>
      </c>
      <c r="G106" s="9">
        <f>+'Old LLR Well Abandonment'!E115-'New LLR Well Abandonment'!E115</f>
        <v>0</v>
      </c>
      <c r="H106" s="18">
        <f>+('New LLR Well Abandonment'!E115-'Old LLR Well Abandonment'!E115)/'Old LLR Well Abandonment'!E115</f>
        <v>0</v>
      </c>
      <c r="I106" s="9">
        <f>+'Old LLR Well Abandonment'!F115-'New LLR Well Abandonment'!F115</f>
        <v>0</v>
      </c>
      <c r="J106" s="18">
        <f>+('New LLR Well Abandonment'!F115-'Old LLR Well Abandonment'!F115)/'Old LLR Well Abandonment'!F115</f>
        <v>0</v>
      </c>
      <c r="K106" s="9">
        <f>+'Old LLR Well Abandonment'!G115-'New LLR Well Abandonment'!G115</f>
        <v>0</v>
      </c>
      <c r="L106" s="18">
        <f>+('New LLR Well Abandonment'!G115-'Old LLR Well Abandonment'!G115)/'Old LLR Well Abandonment'!G115</f>
        <v>0</v>
      </c>
      <c r="M106" s="43"/>
      <c r="N106" s="44"/>
      <c r="O106" s="44"/>
      <c r="P106" s="9">
        <f>+'Old LLR Well Abandonment'!K115-'New LLR Well Abandonment'!K115</f>
        <v>0</v>
      </c>
      <c r="Q106" s="9">
        <f>+'Old LLR Well Abandonment'!L115-'New LLR Well Abandonment'!L115</f>
        <v>0</v>
      </c>
      <c r="R106" s="9">
        <f>+'Old LLR Well Abandonment'!M115-'New LLR Well Abandonment'!M115</f>
        <v>0</v>
      </c>
      <c r="S106" s="18">
        <f>+('New LLR Well Abandonment'!M115-'Old LLR Well Abandonment'!M115)/'Old LLR Well Abandonment'!M115</f>
        <v>0</v>
      </c>
      <c r="T106" s="9">
        <f>+'Old LLR Well Abandonment'!N115-'New LLR Well Abandonment'!N115</f>
        <v>0</v>
      </c>
      <c r="U106" s="18">
        <f>+('New LLR Well Abandonment'!N115-'Old LLR Well Abandonment'!N115)/'Old LLR Well Abandonment'!N115</f>
        <v>0</v>
      </c>
      <c r="V106" s="9">
        <f>+'Old LLR Well Abandonment'!O115-'New LLR Well Abandonment'!O115</f>
        <v>0</v>
      </c>
      <c r="W106" s="22">
        <f>+('New LLR Well Abandonment'!O115-'Old LLR Well Abandonment'!O115)/'Old LLR Well Abandonment'!O115</f>
        <v>0</v>
      </c>
      <c r="X106" s="43"/>
      <c r="Y106" s="44"/>
    </row>
    <row r="107" spans="1:25">
      <c r="A107" t="s">
        <v>73</v>
      </c>
      <c r="B107" t="s">
        <v>32</v>
      </c>
      <c r="C107" s="9">
        <f>+'Old LLR Well Abandonment'!C116-'New LLR Well Abandonment'!C116</f>
        <v>0</v>
      </c>
      <c r="D107" s="18">
        <f>+('New LLR Well Abandonment'!C116-'Old LLR Well Abandonment'!C116)/'Old LLR Well Abandonment'!C116</f>
        <v>0</v>
      </c>
      <c r="E107" s="9">
        <f>+'Old LLR Well Abandonment'!D116-'New LLR Well Abandonment'!D116</f>
        <v>0</v>
      </c>
      <c r="F107" s="18">
        <f>+('New LLR Well Abandonment'!D116-'Old LLR Well Abandonment'!D116)/'Old LLR Well Abandonment'!D116</f>
        <v>0</v>
      </c>
      <c r="G107" s="9">
        <f>+'Old LLR Well Abandonment'!E116-'New LLR Well Abandonment'!E116</f>
        <v>0</v>
      </c>
      <c r="H107" s="18">
        <f>+('New LLR Well Abandonment'!E116-'Old LLR Well Abandonment'!E116)/'Old LLR Well Abandonment'!E116</f>
        <v>0</v>
      </c>
      <c r="I107" s="9">
        <f>+'Old LLR Well Abandonment'!F116-'New LLR Well Abandonment'!F116</f>
        <v>0</v>
      </c>
      <c r="J107" s="18">
        <f>+('New LLR Well Abandonment'!F116-'Old LLR Well Abandonment'!F116)/'Old LLR Well Abandonment'!F116</f>
        <v>0</v>
      </c>
      <c r="K107" s="9">
        <f>+'Old LLR Well Abandonment'!G116-'New LLR Well Abandonment'!G116</f>
        <v>0</v>
      </c>
      <c r="L107" s="18">
        <f>+('New LLR Well Abandonment'!G116-'Old LLR Well Abandonment'!G116)/'Old LLR Well Abandonment'!G116</f>
        <v>0</v>
      </c>
      <c r="M107" s="43"/>
      <c r="N107" s="44"/>
      <c r="O107" s="44"/>
      <c r="P107" s="9">
        <f>+'Old LLR Well Abandonment'!K116-'New LLR Well Abandonment'!K116</f>
        <v>0</v>
      </c>
      <c r="Q107" s="9">
        <f>+'Old LLR Well Abandonment'!L116-'New LLR Well Abandonment'!L116</f>
        <v>0</v>
      </c>
      <c r="R107" s="9">
        <f>+'Old LLR Well Abandonment'!M116-'New LLR Well Abandonment'!M116</f>
        <v>0</v>
      </c>
      <c r="S107" s="18">
        <f>+('New LLR Well Abandonment'!M116-'Old LLR Well Abandonment'!M116)/'Old LLR Well Abandonment'!M116</f>
        <v>0</v>
      </c>
      <c r="T107" s="9">
        <f>+'Old LLR Well Abandonment'!N116-'New LLR Well Abandonment'!N116</f>
        <v>0</v>
      </c>
      <c r="U107" s="18">
        <f>+('New LLR Well Abandonment'!N116-'Old LLR Well Abandonment'!N116)/'Old LLR Well Abandonment'!N116</f>
        <v>0</v>
      </c>
      <c r="V107" s="9">
        <f>+'Old LLR Well Abandonment'!O116-'New LLR Well Abandonment'!O116</f>
        <v>0</v>
      </c>
      <c r="W107" s="22">
        <f>+('New LLR Well Abandonment'!O116-'Old LLR Well Abandonment'!O116)/'Old LLR Well Abandonment'!O116</f>
        <v>0</v>
      </c>
      <c r="X107" s="43"/>
      <c r="Y107" s="44"/>
    </row>
    <row r="108" spans="1:25">
      <c r="A108" t="s">
        <v>73</v>
      </c>
      <c r="B108" t="s">
        <v>33</v>
      </c>
      <c r="C108" s="9">
        <f>+'Old LLR Well Abandonment'!C117-'New LLR Well Abandonment'!C117</f>
        <v>0</v>
      </c>
      <c r="D108" s="18">
        <f>+('New LLR Well Abandonment'!C117-'Old LLR Well Abandonment'!C117)/'Old LLR Well Abandonment'!C117</f>
        <v>0</v>
      </c>
      <c r="E108" s="9">
        <f>+'Old LLR Well Abandonment'!D117-'New LLR Well Abandonment'!D117</f>
        <v>0</v>
      </c>
      <c r="F108" s="18">
        <f>+('New LLR Well Abandonment'!D117-'Old LLR Well Abandonment'!D117)/'Old LLR Well Abandonment'!D117</f>
        <v>0</v>
      </c>
      <c r="G108" s="9">
        <f>+'Old LLR Well Abandonment'!E117-'New LLR Well Abandonment'!E117</f>
        <v>0</v>
      </c>
      <c r="H108" s="18">
        <f>+('New LLR Well Abandonment'!E117-'Old LLR Well Abandonment'!E117)/'Old LLR Well Abandonment'!E117</f>
        <v>0</v>
      </c>
      <c r="I108" s="9">
        <f>+'Old LLR Well Abandonment'!F117-'New LLR Well Abandonment'!F117</f>
        <v>0</v>
      </c>
      <c r="J108" s="18">
        <f>+('New LLR Well Abandonment'!F117-'Old LLR Well Abandonment'!F117)/'Old LLR Well Abandonment'!F117</f>
        <v>0</v>
      </c>
      <c r="K108" s="9">
        <f>+'Old LLR Well Abandonment'!G117-'New LLR Well Abandonment'!G117</f>
        <v>0</v>
      </c>
      <c r="L108" s="18">
        <f>+('New LLR Well Abandonment'!G117-'Old LLR Well Abandonment'!G117)/'Old LLR Well Abandonment'!G117</f>
        <v>0</v>
      </c>
      <c r="M108" s="43"/>
      <c r="N108" s="44"/>
      <c r="O108" s="44"/>
      <c r="P108" s="9">
        <f>+'Old LLR Well Abandonment'!K117-'New LLR Well Abandonment'!K117</f>
        <v>0</v>
      </c>
      <c r="Q108" s="9">
        <f>+'Old LLR Well Abandonment'!L117-'New LLR Well Abandonment'!L117</f>
        <v>0</v>
      </c>
      <c r="R108" s="9">
        <f>+'Old LLR Well Abandonment'!M117-'New LLR Well Abandonment'!M117</f>
        <v>0</v>
      </c>
      <c r="S108" s="18">
        <f>+('New LLR Well Abandonment'!M117-'Old LLR Well Abandonment'!M117)/'Old LLR Well Abandonment'!M117</f>
        <v>0</v>
      </c>
      <c r="T108" s="9">
        <f>+'Old LLR Well Abandonment'!N117-'New LLR Well Abandonment'!N117</f>
        <v>0</v>
      </c>
      <c r="U108" s="18">
        <f>+('New LLR Well Abandonment'!N117-'Old LLR Well Abandonment'!N117)/'Old LLR Well Abandonment'!N117</f>
        <v>0</v>
      </c>
      <c r="V108" s="9">
        <f>+'Old LLR Well Abandonment'!O117-'New LLR Well Abandonment'!O117</f>
        <v>0</v>
      </c>
      <c r="W108" s="22">
        <f>+('New LLR Well Abandonment'!O117-'Old LLR Well Abandonment'!O117)/'Old LLR Well Abandonment'!O117</f>
        <v>0</v>
      </c>
      <c r="X108" s="43"/>
      <c r="Y108" s="44"/>
    </row>
    <row r="109" spans="1:25">
      <c r="A109" t="s">
        <v>37</v>
      </c>
      <c r="B109" t="s">
        <v>30</v>
      </c>
      <c r="C109" s="9">
        <f>+'Old LLR Well Abandonment'!C118-'New LLR Well Abandonment'!C118</f>
        <v>0</v>
      </c>
      <c r="D109" s="18">
        <f>+('New LLR Well Abandonment'!C118-'Old LLR Well Abandonment'!C118)/'Old LLR Well Abandonment'!C118</f>
        <v>0</v>
      </c>
      <c r="E109" s="9">
        <f>+'Old LLR Well Abandonment'!D118-'New LLR Well Abandonment'!D118</f>
        <v>0</v>
      </c>
      <c r="F109" s="18">
        <f>+('New LLR Well Abandonment'!D118-'Old LLR Well Abandonment'!D118)/'Old LLR Well Abandonment'!D118</f>
        <v>0</v>
      </c>
      <c r="G109" s="9">
        <f>+'Old LLR Well Abandonment'!E118-'New LLR Well Abandonment'!E118</f>
        <v>0</v>
      </c>
      <c r="H109" s="18">
        <f>+('New LLR Well Abandonment'!E118-'Old LLR Well Abandonment'!E118)/'Old LLR Well Abandonment'!E118</f>
        <v>0</v>
      </c>
      <c r="I109" s="9">
        <f>+'Old LLR Well Abandonment'!F118-'New LLR Well Abandonment'!F118</f>
        <v>0</v>
      </c>
      <c r="J109" s="18">
        <f>+('New LLR Well Abandonment'!F118-'Old LLR Well Abandonment'!F118)/'Old LLR Well Abandonment'!F118</f>
        <v>0</v>
      </c>
      <c r="K109" s="9">
        <f>+'Old LLR Well Abandonment'!G118-'New LLR Well Abandonment'!G118</f>
        <v>0</v>
      </c>
      <c r="L109" s="18">
        <f>+('New LLR Well Abandonment'!G118-'Old LLR Well Abandonment'!G118)/'Old LLR Well Abandonment'!G118</f>
        <v>0</v>
      </c>
      <c r="M109" s="43"/>
      <c r="N109" s="44"/>
      <c r="O109" s="44"/>
      <c r="P109" s="9">
        <f>+'Old LLR Well Abandonment'!K118-'New LLR Well Abandonment'!K118</f>
        <v>0</v>
      </c>
      <c r="Q109" s="9">
        <f>+'Old LLR Well Abandonment'!L118-'New LLR Well Abandonment'!L118</f>
        <v>0</v>
      </c>
      <c r="R109" s="9">
        <f>+'Old LLR Well Abandonment'!M118-'New LLR Well Abandonment'!M118</f>
        <v>0</v>
      </c>
      <c r="S109" s="18">
        <f>+('New LLR Well Abandonment'!M118-'Old LLR Well Abandonment'!M118)/'Old LLR Well Abandonment'!M118</f>
        <v>0</v>
      </c>
      <c r="T109" s="9">
        <f>+'Old LLR Well Abandonment'!N118-'New LLR Well Abandonment'!N118</f>
        <v>0</v>
      </c>
      <c r="U109" s="18">
        <f>+('New LLR Well Abandonment'!N118-'Old LLR Well Abandonment'!N118)/'Old LLR Well Abandonment'!N118</f>
        <v>0</v>
      </c>
      <c r="V109" s="9">
        <f>+'Old LLR Well Abandonment'!O118-'New LLR Well Abandonment'!O118</f>
        <v>0</v>
      </c>
      <c r="W109" s="22">
        <f>+('New LLR Well Abandonment'!O118-'Old LLR Well Abandonment'!O118)/'Old LLR Well Abandonment'!O118</f>
        <v>0</v>
      </c>
      <c r="X109" s="43"/>
      <c r="Y109" s="44"/>
    </row>
    <row r="110" spans="1:25">
      <c r="A110" t="s">
        <v>37</v>
      </c>
      <c r="B110" t="s">
        <v>31</v>
      </c>
      <c r="C110" s="9">
        <f>+'Old LLR Well Abandonment'!C119-'New LLR Well Abandonment'!C119</f>
        <v>0</v>
      </c>
      <c r="D110" s="18">
        <f>+('New LLR Well Abandonment'!C119-'Old LLR Well Abandonment'!C119)/'Old LLR Well Abandonment'!C119</f>
        <v>0</v>
      </c>
      <c r="E110" s="9">
        <f>+'Old LLR Well Abandonment'!D119-'New LLR Well Abandonment'!D119</f>
        <v>0</v>
      </c>
      <c r="F110" s="18">
        <f>+('New LLR Well Abandonment'!D119-'Old LLR Well Abandonment'!D119)/'Old LLR Well Abandonment'!D119</f>
        <v>0</v>
      </c>
      <c r="G110" s="9">
        <f>+'Old LLR Well Abandonment'!E119-'New LLR Well Abandonment'!E119</f>
        <v>0</v>
      </c>
      <c r="H110" s="18">
        <f>+('New LLR Well Abandonment'!E119-'Old LLR Well Abandonment'!E119)/'Old LLR Well Abandonment'!E119</f>
        <v>0</v>
      </c>
      <c r="I110" s="9">
        <f>+'Old LLR Well Abandonment'!F119-'New LLR Well Abandonment'!F119</f>
        <v>0</v>
      </c>
      <c r="J110" s="18">
        <f>+('New LLR Well Abandonment'!F119-'Old LLR Well Abandonment'!F119)/'Old LLR Well Abandonment'!F119</f>
        <v>0</v>
      </c>
      <c r="K110" s="9">
        <f>+'Old LLR Well Abandonment'!G119-'New LLR Well Abandonment'!G119</f>
        <v>0</v>
      </c>
      <c r="L110" s="18">
        <f>+('New LLR Well Abandonment'!G119-'Old LLR Well Abandonment'!G119)/'Old LLR Well Abandonment'!G119</f>
        <v>0</v>
      </c>
      <c r="M110" s="43"/>
      <c r="N110" s="44"/>
      <c r="O110" s="44"/>
      <c r="P110" s="9">
        <f>+'Old LLR Well Abandonment'!K119-'New LLR Well Abandonment'!K119</f>
        <v>0</v>
      </c>
      <c r="Q110" s="9">
        <f>+'Old LLR Well Abandonment'!L119-'New LLR Well Abandonment'!L119</f>
        <v>0</v>
      </c>
      <c r="R110" s="9">
        <f>+'Old LLR Well Abandonment'!M119-'New LLR Well Abandonment'!M119</f>
        <v>0</v>
      </c>
      <c r="S110" s="18">
        <f>+('New LLR Well Abandonment'!M119-'Old LLR Well Abandonment'!M119)/'Old LLR Well Abandonment'!M119</f>
        <v>0</v>
      </c>
      <c r="T110" s="9">
        <f>+'Old LLR Well Abandonment'!N119-'New LLR Well Abandonment'!N119</f>
        <v>0</v>
      </c>
      <c r="U110" s="18">
        <f>+('New LLR Well Abandonment'!N119-'Old LLR Well Abandonment'!N119)/'Old LLR Well Abandonment'!N119</f>
        <v>0</v>
      </c>
      <c r="V110" s="9">
        <f>+'Old LLR Well Abandonment'!O119-'New LLR Well Abandonment'!O119</f>
        <v>0</v>
      </c>
      <c r="W110" s="22">
        <f>+('New LLR Well Abandonment'!O119-'Old LLR Well Abandonment'!O119)/'Old LLR Well Abandonment'!O119</f>
        <v>0</v>
      </c>
      <c r="X110" s="43"/>
      <c r="Y110" s="44"/>
    </row>
    <row r="111" spans="1:25">
      <c r="A111" t="s">
        <v>37</v>
      </c>
      <c r="B111" t="s">
        <v>32</v>
      </c>
      <c r="C111" s="9">
        <f>+'Old LLR Well Abandonment'!C120-'New LLR Well Abandonment'!C120</f>
        <v>0</v>
      </c>
      <c r="D111" s="18">
        <f>+('New LLR Well Abandonment'!C120-'Old LLR Well Abandonment'!C120)/'Old LLR Well Abandonment'!C120</f>
        <v>0</v>
      </c>
      <c r="E111" s="9">
        <f>+'Old LLR Well Abandonment'!D120-'New LLR Well Abandonment'!D120</f>
        <v>0</v>
      </c>
      <c r="F111" s="18">
        <f>+('New LLR Well Abandonment'!D120-'Old LLR Well Abandonment'!D120)/'Old LLR Well Abandonment'!D120</f>
        <v>0</v>
      </c>
      <c r="G111" s="9">
        <f>+'Old LLR Well Abandonment'!E120-'New LLR Well Abandonment'!E120</f>
        <v>0</v>
      </c>
      <c r="H111" s="18">
        <f>+('New LLR Well Abandonment'!E120-'Old LLR Well Abandonment'!E120)/'Old LLR Well Abandonment'!E120</f>
        <v>0</v>
      </c>
      <c r="I111" s="9">
        <f>+'Old LLR Well Abandonment'!F120-'New LLR Well Abandonment'!F120</f>
        <v>0</v>
      </c>
      <c r="J111" s="18">
        <f>+('New LLR Well Abandonment'!F120-'Old LLR Well Abandonment'!F120)/'Old LLR Well Abandonment'!F120</f>
        <v>0</v>
      </c>
      <c r="K111" s="9">
        <f>+'Old LLR Well Abandonment'!G120-'New LLR Well Abandonment'!G120</f>
        <v>0</v>
      </c>
      <c r="L111" s="18">
        <f>+('New LLR Well Abandonment'!G120-'Old LLR Well Abandonment'!G120)/'Old LLR Well Abandonment'!G120</f>
        <v>0</v>
      </c>
      <c r="M111" s="43"/>
      <c r="N111" s="44"/>
      <c r="O111" s="44"/>
      <c r="P111" s="9">
        <f>+'Old LLR Well Abandonment'!K120-'New LLR Well Abandonment'!K120</f>
        <v>0</v>
      </c>
      <c r="Q111" s="9">
        <f>+'Old LLR Well Abandonment'!L120-'New LLR Well Abandonment'!L120</f>
        <v>0</v>
      </c>
      <c r="R111" s="9">
        <f>+'Old LLR Well Abandonment'!M120-'New LLR Well Abandonment'!M120</f>
        <v>0</v>
      </c>
      <c r="S111" s="18">
        <f>+('New LLR Well Abandonment'!M120-'Old LLR Well Abandonment'!M120)/'Old LLR Well Abandonment'!M120</f>
        <v>0</v>
      </c>
      <c r="T111" s="9">
        <f>+'Old LLR Well Abandonment'!N120-'New LLR Well Abandonment'!N120</f>
        <v>0</v>
      </c>
      <c r="U111" s="18">
        <f>+('New LLR Well Abandonment'!N120-'Old LLR Well Abandonment'!N120)/'Old LLR Well Abandonment'!N120</f>
        <v>0</v>
      </c>
      <c r="V111" s="9">
        <f>+'Old LLR Well Abandonment'!O120-'New LLR Well Abandonment'!O120</f>
        <v>0</v>
      </c>
      <c r="W111" s="22">
        <f>+('New LLR Well Abandonment'!O120-'Old LLR Well Abandonment'!O120)/'Old LLR Well Abandonment'!O120</f>
        <v>0</v>
      </c>
      <c r="X111" s="43"/>
      <c r="Y111" s="44"/>
    </row>
    <row r="112" spans="1:25">
      <c r="A112" t="s">
        <v>37</v>
      </c>
      <c r="B112" t="s">
        <v>33</v>
      </c>
      <c r="C112" s="9">
        <f>+'Old LLR Well Abandonment'!C121-'New LLR Well Abandonment'!C121</f>
        <v>0</v>
      </c>
      <c r="D112" s="18">
        <f>+('New LLR Well Abandonment'!C121-'Old LLR Well Abandonment'!C121)/'Old LLR Well Abandonment'!C121</f>
        <v>0</v>
      </c>
      <c r="E112" s="9">
        <f>+'Old LLR Well Abandonment'!D121-'New LLR Well Abandonment'!D121</f>
        <v>0</v>
      </c>
      <c r="F112" s="18">
        <f>+('New LLR Well Abandonment'!D121-'Old LLR Well Abandonment'!D121)/'Old LLR Well Abandonment'!D121</f>
        <v>0</v>
      </c>
      <c r="G112" s="9">
        <f>+'Old LLR Well Abandonment'!E121-'New LLR Well Abandonment'!E121</f>
        <v>0</v>
      </c>
      <c r="H112" s="18">
        <f>+('New LLR Well Abandonment'!E121-'Old LLR Well Abandonment'!E121)/'Old LLR Well Abandonment'!E121</f>
        <v>0</v>
      </c>
      <c r="I112" s="9">
        <f>+'Old LLR Well Abandonment'!F121-'New LLR Well Abandonment'!F121</f>
        <v>0</v>
      </c>
      <c r="J112" s="18">
        <f>+('New LLR Well Abandonment'!F121-'Old LLR Well Abandonment'!F121)/'Old LLR Well Abandonment'!F121</f>
        <v>0</v>
      </c>
      <c r="K112" s="9">
        <f>+'Old LLR Well Abandonment'!G121-'New LLR Well Abandonment'!G121</f>
        <v>0</v>
      </c>
      <c r="L112" s="18">
        <f>+('New LLR Well Abandonment'!G121-'Old LLR Well Abandonment'!G121)/'Old LLR Well Abandonment'!G121</f>
        <v>0</v>
      </c>
      <c r="M112" s="43"/>
      <c r="N112" s="44"/>
      <c r="O112" s="44"/>
      <c r="P112" s="9">
        <f>+'Old LLR Well Abandonment'!K121-'New LLR Well Abandonment'!K121</f>
        <v>0</v>
      </c>
      <c r="Q112" s="9">
        <f>+'Old LLR Well Abandonment'!L121-'New LLR Well Abandonment'!L121</f>
        <v>0</v>
      </c>
      <c r="R112" s="9">
        <f>+'Old LLR Well Abandonment'!M121-'New LLR Well Abandonment'!M121</f>
        <v>0</v>
      </c>
      <c r="S112" s="18">
        <f>+('New LLR Well Abandonment'!M121-'Old LLR Well Abandonment'!M121)/'Old LLR Well Abandonment'!M121</f>
        <v>0</v>
      </c>
      <c r="T112" s="9">
        <f>+'Old LLR Well Abandonment'!N121-'New LLR Well Abandonment'!N121</f>
        <v>0</v>
      </c>
      <c r="U112" s="18">
        <f>+('New LLR Well Abandonment'!N121-'Old LLR Well Abandonment'!N121)/'Old LLR Well Abandonment'!N121</f>
        <v>0</v>
      </c>
      <c r="V112" s="9">
        <f>+'Old LLR Well Abandonment'!O121-'New LLR Well Abandonment'!O121</f>
        <v>0</v>
      </c>
      <c r="W112" s="22">
        <f>+('New LLR Well Abandonment'!O121-'Old LLR Well Abandonment'!O121)/'Old LLR Well Abandonment'!O121</f>
        <v>0</v>
      </c>
      <c r="X112" s="43"/>
      <c r="Y112" s="44"/>
    </row>
    <row r="113" spans="1:25">
      <c r="A113" t="s">
        <v>74</v>
      </c>
      <c r="B113" t="s">
        <v>30</v>
      </c>
      <c r="C113" s="9">
        <f>+'Old LLR Well Abandonment'!C122-'New LLR Well Abandonment'!C122</f>
        <v>0</v>
      </c>
      <c r="D113" s="18">
        <f>+('New LLR Well Abandonment'!C122-'Old LLR Well Abandonment'!C122)/'Old LLR Well Abandonment'!C122</f>
        <v>0</v>
      </c>
      <c r="E113" s="9">
        <f>+'Old LLR Well Abandonment'!D122-'New LLR Well Abandonment'!D122</f>
        <v>0</v>
      </c>
      <c r="F113" s="18">
        <f>+('New LLR Well Abandonment'!D122-'Old LLR Well Abandonment'!D122)/'Old LLR Well Abandonment'!D122</f>
        <v>0</v>
      </c>
      <c r="G113" s="9">
        <f>+'Old LLR Well Abandonment'!E122-'New LLR Well Abandonment'!E122</f>
        <v>0</v>
      </c>
      <c r="H113" s="18">
        <f>+('New LLR Well Abandonment'!E122-'Old LLR Well Abandonment'!E122)/'Old LLR Well Abandonment'!E122</f>
        <v>0</v>
      </c>
      <c r="I113" s="9">
        <f>+'Old LLR Well Abandonment'!F122-'New LLR Well Abandonment'!F122</f>
        <v>0</v>
      </c>
      <c r="J113" s="18">
        <f>+('New LLR Well Abandonment'!F122-'Old LLR Well Abandonment'!F122)/'Old LLR Well Abandonment'!F122</f>
        <v>0</v>
      </c>
      <c r="K113" s="9">
        <f>+'Old LLR Well Abandonment'!G122-'New LLR Well Abandonment'!G122</f>
        <v>0</v>
      </c>
      <c r="L113" s="18">
        <f>+('New LLR Well Abandonment'!G122-'Old LLR Well Abandonment'!G122)/'Old LLR Well Abandonment'!G122</f>
        <v>0</v>
      </c>
      <c r="M113" s="43"/>
      <c r="N113" s="44"/>
      <c r="O113" s="44"/>
      <c r="P113" s="9">
        <f>+'Old LLR Well Abandonment'!K122-'New LLR Well Abandonment'!K122</f>
        <v>0</v>
      </c>
      <c r="Q113" s="9">
        <f>+'Old LLR Well Abandonment'!L122-'New LLR Well Abandonment'!L122</f>
        <v>0</v>
      </c>
      <c r="R113" s="9">
        <f>+'Old LLR Well Abandonment'!M122-'New LLR Well Abandonment'!M122</f>
        <v>0</v>
      </c>
      <c r="S113" s="18">
        <f>+('New LLR Well Abandonment'!M122-'Old LLR Well Abandonment'!M122)/'Old LLR Well Abandonment'!M122</f>
        <v>0</v>
      </c>
      <c r="T113" s="9">
        <f>+'Old LLR Well Abandonment'!N122-'New LLR Well Abandonment'!N122</f>
        <v>0</v>
      </c>
      <c r="U113" s="18">
        <f>+('New LLR Well Abandonment'!N122-'Old LLR Well Abandonment'!N122)/'Old LLR Well Abandonment'!N122</f>
        <v>0</v>
      </c>
      <c r="V113" s="9">
        <f>+'Old LLR Well Abandonment'!O122-'New LLR Well Abandonment'!O122</f>
        <v>0</v>
      </c>
      <c r="W113" s="22">
        <f>+('New LLR Well Abandonment'!O122-'Old LLR Well Abandonment'!O122)/'Old LLR Well Abandonment'!O122</f>
        <v>0</v>
      </c>
      <c r="X113" s="43"/>
      <c r="Y113" s="44"/>
    </row>
    <row r="114" spans="1:25">
      <c r="A114" t="s">
        <v>74</v>
      </c>
      <c r="B114" t="s">
        <v>31</v>
      </c>
      <c r="C114" s="9">
        <f>+'Old LLR Well Abandonment'!C123-'New LLR Well Abandonment'!C123</f>
        <v>0</v>
      </c>
      <c r="D114" s="18">
        <f>+('New LLR Well Abandonment'!C123-'Old LLR Well Abandonment'!C123)/'Old LLR Well Abandonment'!C123</f>
        <v>0</v>
      </c>
      <c r="E114" s="9">
        <f>+'Old LLR Well Abandonment'!D123-'New LLR Well Abandonment'!D123</f>
        <v>0</v>
      </c>
      <c r="F114" s="18">
        <f>+('New LLR Well Abandonment'!D123-'Old LLR Well Abandonment'!D123)/'Old LLR Well Abandonment'!D123</f>
        <v>0</v>
      </c>
      <c r="G114" s="9">
        <f>+'Old LLR Well Abandonment'!E123-'New LLR Well Abandonment'!E123</f>
        <v>0</v>
      </c>
      <c r="H114" s="18">
        <f>+('New LLR Well Abandonment'!E123-'Old LLR Well Abandonment'!E123)/'Old LLR Well Abandonment'!E123</f>
        <v>0</v>
      </c>
      <c r="I114" s="9">
        <f>+'Old LLR Well Abandonment'!F123-'New LLR Well Abandonment'!F123</f>
        <v>0</v>
      </c>
      <c r="J114" s="18">
        <f>+('New LLR Well Abandonment'!F123-'Old LLR Well Abandonment'!F123)/'Old LLR Well Abandonment'!F123</f>
        <v>0</v>
      </c>
      <c r="K114" s="9">
        <f>+'Old LLR Well Abandonment'!G123-'New LLR Well Abandonment'!G123</f>
        <v>0</v>
      </c>
      <c r="L114" s="18">
        <f>+('New LLR Well Abandonment'!G123-'Old LLR Well Abandonment'!G123)/'Old LLR Well Abandonment'!G123</f>
        <v>0</v>
      </c>
      <c r="M114" s="43"/>
      <c r="N114" s="44"/>
      <c r="O114" s="44"/>
      <c r="P114" s="9">
        <f>+'Old LLR Well Abandonment'!K123-'New LLR Well Abandonment'!K123</f>
        <v>0</v>
      </c>
      <c r="Q114" s="9">
        <f>+'Old LLR Well Abandonment'!L123-'New LLR Well Abandonment'!L123</f>
        <v>0</v>
      </c>
      <c r="R114" s="9">
        <f>+'Old LLR Well Abandonment'!M123-'New LLR Well Abandonment'!M123</f>
        <v>0</v>
      </c>
      <c r="S114" s="18">
        <f>+('New LLR Well Abandonment'!M123-'Old LLR Well Abandonment'!M123)/'Old LLR Well Abandonment'!M123</f>
        <v>0</v>
      </c>
      <c r="T114" s="9">
        <f>+'Old LLR Well Abandonment'!N123-'New LLR Well Abandonment'!N123</f>
        <v>0</v>
      </c>
      <c r="U114" s="18">
        <f>+('New LLR Well Abandonment'!N123-'Old LLR Well Abandonment'!N123)/'Old LLR Well Abandonment'!N123</f>
        <v>0</v>
      </c>
      <c r="V114" s="9">
        <f>+'Old LLR Well Abandonment'!O123-'New LLR Well Abandonment'!O123</f>
        <v>0</v>
      </c>
      <c r="W114" s="22">
        <f>+('New LLR Well Abandonment'!O123-'Old LLR Well Abandonment'!O123)/'Old LLR Well Abandonment'!O123</f>
        <v>0</v>
      </c>
      <c r="X114" s="43"/>
      <c r="Y114" s="44"/>
    </row>
    <row r="115" spans="1:25">
      <c r="A115" t="s">
        <v>74</v>
      </c>
      <c r="B115" t="s">
        <v>32</v>
      </c>
      <c r="C115" s="9">
        <f>+'Old LLR Well Abandonment'!C124-'New LLR Well Abandonment'!C124</f>
        <v>0</v>
      </c>
      <c r="D115" s="18">
        <f>+('New LLR Well Abandonment'!C124-'Old LLR Well Abandonment'!C124)/'Old LLR Well Abandonment'!C124</f>
        <v>0</v>
      </c>
      <c r="E115" s="9">
        <f>+'Old LLR Well Abandonment'!D124-'New LLR Well Abandonment'!D124</f>
        <v>0</v>
      </c>
      <c r="F115" s="18">
        <f>+('New LLR Well Abandonment'!D124-'Old LLR Well Abandonment'!D124)/'Old LLR Well Abandonment'!D124</f>
        <v>0</v>
      </c>
      <c r="G115" s="9">
        <f>+'Old LLR Well Abandonment'!E124-'New LLR Well Abandonment'!E124</f>
        <v>0</v>
      </c>
      <c r="H115" s="18">
        <f>+('New LLR Well Abandonment'!E124-'Old LLR Well Abandonment'!E124)/'Old LLR Well Abandonment'!E124</f>
        <v>0</v>
      </c>
      <c r="I115" s="9">
        <f>+'Old LLR Well Abandonment'!F124-'New LLR Well Abandonment'!F124</f>
        <v>0</v>
      </c>
      <c r="J115" s="18">
        <f>+('New LLR Well Abandonment'!F124-'Old LLR Well Abandonment'!F124)/'Old LLR Well Abandonment'!F124</f>
        <v>0</v>
      </c>
      <c r="K115" s="9">
        <f>+'Old LLR Well Abandonment'!G124-'New LLR Well Abandonment'!G124</f>
        <v>0</v>
      </c>
      <c r="L115" s="18">
        <f>+('New LLR Well Abandonment'!G124-'Old LLR Well Abandonment'!G124)/'Old LLR Well Abandonment'!G124</f>
        <v>0</v>
      </c>
      <c r="M115" s="43"/>
      <c r="N115" s="44"/>
      <c r="O115" s="44"/>
      <c r="P115" s="9">
        <f>+'Old LLR Well Abandonment'!K124-'New LLR Well Abandonment'!K124</f>
        <v>0</v>
      </c>
      <c r="Q115" s="9">
        <f>+'Old LLR Well Abandonment'!L124-'New LLR Well Abandonment'!L124</f>
        <v>0</v>
      </c>
      <c r="R115" s="9">
        <f>+'Old LLR Well Abandonment'!M124-'New LLR Well Abandonment'!M124</f>
        <v>0</v>
      </c>
      <c r="S115" s="18">
        <f>+('New LLR Well Abandonment'!M124-'Old LLR Well Abandonment'!M124)/'Old LLR Well Abandonment'!M124</f>
        <v>0</v>
      </c>
      <c r="T115" s="9">
        <f>+'Old LLR Well Abandonment'!N124-'New LLR Well Abandonment'!N124</f>
        <v>0</v>
      </c>
      <c r="U115" s="18">
        <f>+('New LLR Well Abandonment'!N124-'Old LLR Well Abandonment'!N124)/'Old LLR Well Abandonment'!N124</f>
        <v>0</v>
      </c>
      <c r="V115" s="9">
        <f>+'Old LLR Well Abandonment'!O124-'New LLR Well Abandonment'!O124</f>
        <v>0</v>
      </c>
      <c r="W115" s="22">
        <f>+('New LLR Well Abandonment'!O124-'Old LLR Well Abandonment'!O124)/'Old LLR Well Abandonment'!O124</f>
        <v>0</v>
      </c>
      <c r="X115" s="43"/>
      <c r="Y115" s="44"/>
    </row>
    <row r="116" spans="1:25">
      <c r="A116" t="s">
        <v>74</v>
      </c>
      <c r="B116" t="s">
        <v>33</v>
      </c>
      <c r="C116" s="9">
        <f>+'Old LLR Well Abandonment'!C125-'New LLR Well Abandonment'!C125</f>
        <v>0</v>
      </c>
      <c r="D116" s="18">
        <f>+('New LLR Well Abandonment'!C125-'Old LLR Well Abandonment'!C125)/'Old LLR Well Abandonment'!C125</f>
        <v>0</v>
      </c>
      <c r="E116" s="9">
        <f>+'Old LLR Well Abandonment'!D125-'New LLR Well Abandonment'!D125</f>
        <v>0</v>
      </c>
      <c r="F116" s="18">
        <f>+('New LLR Well Abandonment'!D125-'Old LLR Well Abandonment'!D125)/'Old LLR Well Abandonment'!D125</f>
        <v>0</v>
      </c>
      <c r="G116" s="9">
        <f>+'Old LLR Well Abandonment'!E125-'New LLR Well Abandonment'!E125</f>
        <v>0</v>
      </c>
      <c r="H116" s="18">
        <f>+('New LLR Well Abandonment'!E125-'Old LLR Well Abandonment'!E125)/'Old LLR Well Abandonment'!E125</f>
        <v>0</v>
      </c>
      <c r="I116" s="9">
        <f>+'Old LLR Well Abandonment'!F125-'New LLR Well Abandonment'!F125</f>
        <v>0</v>
      </c>
      <c r="J116" s="18">
        <f>+('New LLR Well Abandonment'!F125-'Old LLR Well Abandonment'!F125)/'Old LLR Well Abandonment'!F125</f>
        <v>0</v>
      </c>
      <c r="K116" s="9">
        <f>+'Old LLR Well Abandonment'!G125-'New LLR Well Abandonment'!G125</f>
        <v>0</v>
      </c>
      <c r="L116" s="18">
        <f>+('New LLR Well Abandonment'!G125-'Old LLR Well Abandonment'!G125)/'Old LLR Well Abandonment'!G125</f>
        <v>0</v>
      </c>
      <c r="M116" s="43"/>
      <c r="N116" s="44"/>
      <c r="O116" s="44"/>
      <c r="P116" s="9">
        <f>+'Old LLR Well Abandonment'!K125-'New LLR Well Abandonment'!K125</f>
        <v>0</v>
      </c>
      <c r="Q116" s="9">
        <f>+'Old LLR Well Abandonment'!L125-'New LLR Well Abandonment'!L125</f>
        <v>0</v>
      </c>
      <c r="R116" s="9">
        <f>+'Old LLR Well Abandonment'!M125-'New LLR Well Abandonment'!M125</f>
        <v>0</v>
      </c>
      <c r="S116" s="18">
        <f>+('New LLR Well Abandonment'!M125-'Old LLR Well Abandonment'!M125)/'Old LLR Well Abandonment'!M125</f>
        <v>0</v>
      </c>
      <c r="T116" s="9">
        <f>+'Old LLR Well Abandonment'!N125-'New LLR Well Abandonment'!N125</f>
        <v>0</v>
      </c>
      <c r="U116" s="18">
        <f>+('New LLR Well Abandonment'!N125-'Old LLR Well Abandonment'!N125)/'Old LLR Well Abandonment'!N125</f>
        <v>0</v>
      </c>
      <c r="V116" s="9">
        <f>+'Old LLR Well Abandonment'!O125-'New LLR Well Abandonment'!O125</f>
        <v>0</v>
      </c>
      <c r="W116" s="22">
        <f>+('New LLR Well Abandonment'!O125-'Old LLR Well Abandonment'!O125)/'Old LLR Well Abandonment'!O125</f>
        <v>0</v>
      </c>
      <c r="X116" s="43"/>
      <c r="Y116" s="44"/>
    </row>
    <row r="117" spans="1:25">
      <c r="U117" s="18"/>
      <c r="W117" s="22"/>
    </row>
    <row r="118" spans="1:25">
      <c r="A118" s="3" t="s">
        <v>75</v>
      </c>
    </row>
    <row r="119" spans="1:25">
      <c r="A119" s="4" t="s">
        <v>13</v>
      </c>
      <c r="B119" s="4" t="s">
        <v>14</v>
      </c>
    </row>
    <row r="120" spans="1:25">
      <c r="A120" t="s">
        <v>76</v>
      </c>
      <c r="B120" t="s">
        <v>30</v>
      </c>
      <c r="C120" s="9" t="s">
        <v>89</v>
      </c>
      <c r="D120" s="9"/>
      <c r="E120" s="9"/>
      <c r="F120" s="9"/>
      <c r="G120" s="9"/>
      <c r="H120" s="9"/>
      <c r="I120" s="9"/>
      <c r="J120" s="9"/>
      <c r="K120" s="9"/>
      <c r="L120" s="9"/>
    </row>
    <row r="121" spans="1:25">
      <c r="A121" t="s">
        <v>76</v>
      </c>
      <c r="B121" t="s">
        <v>31</v>
      </c>
      <c r="C121" s="9"/>
      <c r="D121" s="9"/>
      <c r="E121" s="9"/>
      <c r="F121" s="9"/>
      <c r="G121" s="9"/>
      <c r="H121" s="9"/>
      <c r="I121" s="9"/>
      <c r="J121" s="9"/>
      <c r="K121" s="9"/>
      <c r="L121" s="9"/>
    </row>
    <row r="122" spans="1:25">
      <c r="A122" t="s">
        <v>76</v>
      </c>
      <c r="B122" t="s">
        <v>32</v>
      </c>
      <c r="C122" s="9"/>
      <c r="D122" s="9"/>
      <c r="E122" s="9"/>
      <c r="F122" s="9"/>
      <c r="G122" s="9"/>
      <c r="H122" s="9"/>
      <c r="I122" s="9"/>
      <c r="J122" s="9"/>
      <c r="K122" s="9"/>
      <c r="L122" s="9"/>
    </row>
    <row r="123" spans="1:25">
      <c r="A123" t="s">
        <v>76</v>
      </c>
      <c r="B123" t="s">
        <v>33</v>
      </c>
      <c r="C123" s="9"/>
      <c r="D123" s="9"/>
      <c r="E123" s="9"/>
      <c r="F123" s="9"/>
      <c r="G123" s="9"/>
      <c r="H123" s="9"/>
      <c r="I123" s="9"/>
      <c r="J123" s="9"/>
      <c r="K123" s="9"/>
      <c r="L123" s="9"/>
    </row>
    <row r="124" spans="1:25">
      <c r="C124" s="9"/>
      <c r="D124" s="9"/>
      <c r="E124" s="9"/>
      <c r="F124" s="9"/>
      <c r="G124" s="9"/>
      <c r="H124" s="9"/>
      <c r="I124" s="9"/>
      <c r="J124" s="9"/>
      <c r="K124" s="9"/>
      <c r="L124" s="9"/>
    </row>
    <row r="125" spans="1:25">
      <c r="C125" s="9"/>
      <c r="D125" s="9"/>
      <c r="E125" s="9"/>
      <c r="F125" s="9"/>
      <c r="G125" s="9"/>
      <c r="H125" s="9"/>
      <c r="I125" s="9"/>
      <c r="J125" s="9"/>
      <c r="K125" s="9"/>
      <c r="L125" s="9"/>
    </row>
    <row r="126" spans="1:25">
      <c r="C126" s="9"/>
      <c r="D126" s="9"/>
      <c r="E126" s="9"/>
      <c r="F126" s="9"/>
      <c r="G126" s="9"/>
      <c r="H126" s="9"/>
      <c r="I126" s="9"/>
      <c r="J126" s="9"/>
      <c r="K126" s="9"/>
      <c r="L126" s="9"/>
    </row>
    <row r="127" spans="1:25">
      <c r="C127" s="9"/>
      <c r="D127" s="9"/>
      <c r="E127" s="9"/>
      <c r="F127" s="9"/>
      <c r="G127" s="9"/>
      <c r="H127" s="9"/>
      <c r="I127" s="9"/>
      <c r="J127" s="9"/>
      <c r="K127" s="9"/>
      <c r="L127" s="9"/>
    </row>
    <row r="128" spans="1:25">
      <c r="C128" s="9"/>
      <c r="D128" s="9"/>
      <c r="E128" s="9"/>
      <c r="F128" s="9"/>
      <c r="G128" s="9"/>
      <c r="H128" s="9"/>
      <c r="I128" s="9"/>
      <c r="J128" s="9"/>
      <c r="K128" s="9"/>
      <c r="L128" s="9"/>
    </row>
    <row r="129" spans="3:12">
      <c r="C129" s="9"/>
      <c r="D129" s="9"/>
      <c r="E129" s="9"/>
      <c r="F129" s="9"/>
      <c r="G129" s="9"/>
      <c r="H129" s="9"/>
      <c r="I129" s="9"/>
      <c r="J129" s="9"/>
      <c r="K129" s="9"/>
      <c r="L129" s="9"/>
    </row>
    <row r="130" spans="3:12">
      <c r="C130" s="9"/>
      <c r="D130" s="9"/>
      <c r="E130" s="9"/>
      <c r="F130" s="9"/>
      <c r="G130" s="9"/>
      <c r="H130" s="9"/>
      <c r="I130" s="9"/>
      <c r="J130" s="9"/>
      <c r="K130" s="9"/>
      <c r="L130" s="9"/>
    </row>
    <row r="131" spans="3:12">
      <c r="C131" s="9"/>
      <c r="D131" s="9"/>
      <c r="E131" s="9"/>
      <c r="F131" s="9"/>
      <c r="G131" s="9"/>
      <c r="H131" s="9"/>
      <c r="I131" s="9"/>
      <c r="J131" s="9"/>
      <c r="K131" s="9"/>
      <c r="L131" s="9"/>
    </row>
    <row r="132" spans="3:12">
      <c r="C132" s="9"/>
      <c r="D132" s="9"/>
      <c r="E132" s="9"/>
      <c r="F132" s="9"/>
      <c r="G132" s="9"/>
      <c r="H132" s="9"/>
      <c r="I132" s="9"/>
      <c r="J132" s="9"/>
      <c r="K132" s="9"/>
      <c r="L132" s="9"/>
    </row>
    <row r="133" spans="3:12">
      <c r="C133" s="9"/>
      <c r="D133" s="9"/>
      <c r="E133" s="9"/>
      <c r="F133" s="9"/>
      <c r="G133" s="9"/>
      <c r="H133" s="9"/>
      <c r="I133" s="9"/>
      <c r="J133" s="9"/>
      <c r="K133" s="9"/>
      <c r="L133" s="9"/>
    </row>
    <row r="134" spans="3:12">
      <c r="C134" s="9"/>
      <c r="D134" s="9"/>
      <c r="E134" s="9"/>
      <c r="F134" s="9"/>
      <c r="G134" s="9"/>
      <c r="H134" s="9"/>
      <c r="I134" s="9"/>
      <c r="J134" s="9"/>
      <c r="K134" s="9"/>
      <c r="L134" s="9"/>
    </row>
    <row r="135" spans="3:12">
      <c r="C135" s="9"/>
      <c r="D135" s="9"/>
      <c r="E135" s="9"/>
      <c r="F135" s="9"/>
      <c r="G135" s="9"/>
      <c r="H135" s="9"/>
      <c r="I135" s="9"/>
      <c r="J135" s="9"/>
      <c r="K135" s="9"/>
      <c r="L135" s="9"/>
    </row>
  </sheetData>
  <mergeCells count="25">
    <mergeCell ref="C3:E3"/>
    <mergeCell ref="P8:W8"/>
    <mergeCell ref="X11:X34"/>
    <mergeCell ref="M101:N116"/>
    <mergeCell ref="P11:Q34"/>
    <mergeCell ref="O101:O116"/>
    <mergeCell ref="X38:X50"/>
    <mergeCell ref="X101:Y116"/>
    <mergeCell ref="R9:S9"/>
    <mergeCell ref="T9:U9"/>
    <mergeCell ref="V9:W9"/>
    <mergeCell ref="C37:L37"/>
    <mergeCell ref="M11:N34"/>
    <mergeCell ref="M8:O8"/>
    <mergeCell ref="K4:N4"/>
    <mergeCell ref="K9:L9"/>
    <mergeCell ref="C8:L8"/>
    <mergeCell ref="M38:M97"/>
    <mergeCell ref="N38:N97"/>
    <mergeCell ref="O38:O97"/>
    <mergeCell ref="C9:D9"/>
    <mergeCell ref="E9:F9"/>
    <mergeCell ref="G9:H9"/>
    <mergeCell ref="I9:J9"/>
    <mergeCell ref="C4:G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R54"/>
  <sheetViews>
    <sheetView topLeftCell="G1" workbookViewId="0">
      <pane ySplit="17" topLeftCell="A18" activePane="bottomLeft" state="frozen"/>
      <selection pane="bottomLeft" sqref="A1:XFD1048576"/>
    </sheetView>
  </sheetViews>
  <sheetFormatPr defaultRowHeight="10.15"/>
  <cols>
    <col min="1" max="1" width="27.5" customWidth="1" collapsed="1"/>
    <col min="2" max="2" width="26.6640625" customWidth="1" collapsed="1"/>
    <col min="3" max="4" width="16.6640625" customWidth="1" collapsed="1"/>
    <col min="5" max="5" width="26.6640625" customWidth="1" collapsed="1"/>
    <col min="6" max="10" width="16.6640625" customWidth="1" collapsed="1"/>
    <col min="11" max="11" width="25" customWidth="1" collapsed="1"/>
    <col min="12" max="12" width="19.1640625" customWidth="1" collapsed="1"/>
    <col min="13" max="13" width="25" customWidth="1" collapsed="1"/>
    <col min="14" max="14" width="42.6640625" customWidth="1" collapsed="1"/>
    <col min="15" max="15" width="26.1640625" customWidth="1" collapsed="1"/>
    <col min="16" max="16" width="26.6640625" customWidth="1" collapsed="1"/>
    <col min="17" max="18" width="16.6640625" customWidth="1" collapsed="1"/>
  </cols>
  <sheetData>
    <row r="3" spans="2:5" ht="22.9">
      <c r="C3" s="1" t="s">
        <v>0</v>
      </c>
    </row>
    <row r="4" spans="2:5">
      <c r="C4" s="5" t="s">
        <v>1</v>
      </c>
      <c r="D4" s="8">
        <v>45489.461871202497</v>
      </c>
    </row>
    <row r="7" spans="2:5">
      <c r="B7" s="2" t="s">
        <v>2</v>
      </c>
      <c r="C7" t="s">
        <v>77</v>
      </c>
    </row>
    <row r="8" spans="2:5">
      <c r="B8" s="2" t="s">
        <v>4</v>
      </c>
      <c r="C8" s="32" t="s">
        <v>78</v>
      </c>
      <c r="D8" s="50"/>
      <c r="E8" s="50"/>
    </row>
    <row r="9" spans="2:5">
      <c r="C9" s="50"/>
      <c r="D9" s="50"/>
      <c r="E9" s="50"/>
    </row>
    <row r="10" spans="2:5">
      <c r="C10" s="50"/>
      <c r="D10" s="50"/>
      <c r="E10" s="50"/>
    </row>
    <row r="11" spans="2:5">
      <c r="B11" s="2" t="s">
        <v>6</v>
      </c>
      <c r="C11" s="6">
        <v>0.05</v>
      </c>
    </row>
    <row r="12" spans="2:5">
      <c r="B12" s="2" t="s">
        <v>7</v>
      </c>
      <c r="C12" s="6">
        <v>0.02</v>
      </c>
    </row>
    <row r="18" spans="1:18" ht="10.9" thickTop="1">
      <c r="A18" s="3" t="s">
        <v>8</v>
      </c>
      <c r="B18" s="33" t="s">
        <v>90</v>
      </c>
      <c r="C18" s="33" t="s">
        <v>10</v>
      </c>
      <c r="D18" s="33" t="s">
        <v>10</v>
      </c>
      <c r="E18" s="33" t="s">
        <v>91</v>
      </c>
      <c r="F18" s="33" t="s">
        <v>10</v>
      </c>
      <c r="G18" s="33" t="s">
        <v>10</v>
      </c>
      <c r="H18" s="33" t="s">
        <v>92</v>
      </c>
      <c r="I18" s="33" t="s">
        <v>10</v>
      </c>
      <c r="J18" s="33" t="s">
        <v>10</v>
      </c>
      <c r="L18" s="4" t="s">
        <v>93</v>
      </c>
    </row>
    <row r="19" spans="1:18">
      <c r="A19" s="4" t="s">
        <v>13</v>
      </c>
      <c r="B19" s="4" t="s">
        <v>94</v>
      </c>
      <c r="C19" s="4" t="s">
        <v>95</v>
      </c>
      <c r="D19" s="4" t="s">
        <v>96</v>
      </c>
      <c r="E19" s="4" t="s">
        <v>94</v>
      </c>
      <c r="F19" s="4" t="s">
        <v>95</v>
      </c>
      <c r="G19" s="4" t="s">
        <v>96</v>
      </c>
      <c r="H19" s="4" t="s">
        <v>94</v>
      </c>
      <c r="I19" s="4" t="s">
        <v>95</v>
      </c>
      <c r="J19" s="4" t="s">
        <v>96</v>
      </c>
      <c r="K19" s="4" t="s">
        <v>97</v>
      </c>
      <c r="L19" s="4" t="s">
        <v>98</v>
      </c>
      <c r="M19" s="4" t="s">
        <v>99</v>
      </c>
      <c r="N19" s="4" t="s">
        <v>100</v>
      </c>
      <c r="O19" s="4" t="s">
        <v>28</v>
      </c>
    </row>
    <row r="20" spans="1:18">
      <c r="A20" t="s">
        <v>101</v>
      </c>
      <c r="B20" s="7">
        <v>42125</v>
      </c>
      <c r="C20" s="7">
        <v>42125</v>
      </c>
      <c r="D20" s="7">
        <v>42125</v>
      </c>
      <c r="E20" s="7">
        <v>42125</v>
      </c>
      <c r="F20" s="7">
        <v>42125</v>
      </c>
      <c r="G20" s="7">
        <v>42125</v>
      </c>
      <c r="H20" s="7">
        <v>42125</v>
      </c>
      <c r="I20" s="7">
        <v>42125</v>
      </c>
      <c r="J20" s="7">
        <v>42125</v>
      </c>
      <c r="K20" s="6">
        <v>0.1</v>
      </c>
      <c r="L20">
        <v>5</v>
      </c>
      <c r="M20" s="7">
        <v>9000</v>
      </c>
      <c r="N20" s="23" t="s">
        <v>10</v>
      </c>
      <c r="O20" t="s">
        <v>10</v>
      </c>
    </row>
    <row r="21" spans="1:18">
      <c r="A21" t="s">
        <v>102</v>
      </c>
      <c r="B21" s="7">
        <v>23875</v>
      </c>
      <c r="C21" s="7">
        <v>23875</v>
      </c>
      <c r="D21" s="7">
        <v>23875</v>
      </c>
      <c r="E21" s="7">
        <v>23875</v>
      </c>
      <c r="F21" s="7">
        <v>23875</v>
      </c>
      <c r="G21" s="7">
        <v>23875</v>
      </c>
      <c r="H21" s="7">
        <v>23875</v>
      </c>
      <c r="I21" s="7">
        <v>23875</v>
      </c>
      <c r="J21" s="7">
        <v>23875</v>
      </c>
      <c r="K21" s="6">
        <v>0.1</v>
      </c>
      <c r="L21">
        <v>5</v>
      </c>
      <c r="M21" s="7">
        <v>9000</v>
      </c>
      <c r="N21" s="23" t="s">
        <v>10</v>
      </c>
      <c r="O21" t="s">
        <v>10</v>
      </c>
    </row>
    <row r="22" spans="1:18">
      <c r="A22" t="s">
        <v>103</v>
      </c>
      <c r="B22" s="7">
        <v>29250</v>
      </c>
      <c r="C22" s="7">
        <v>29250</v>
      </c>
      <c r="D22" s="7">
        <v>29250</v>
      </c>
      <c r="E22" s="7">
        <v>29250</v>
      </c>
      <c r="F22" s="7">
        <v>29250</v>
      </c>
      <c r="G22" s="7">
        <v>29250</v>
      </c>
      <c r="H22" s="7">
        <v>29250</v>
      </c>
      <c r="I22" s="7">
        <v>29250</v>
      </c>
      <c r="J22" s="7">
        <v>29250</v>
      </c>
      <c r="K22" s="6">
        <v>0.1</v>
      </c>
      <c r="L22">
        <v>5</v>
      </c>
      <c r="M22" s="7">
        <v>9000</v>
      </c>
      <c r="N22" s="23" t="s">
        <v>10</v>
      </c>
      <c r="O22" t="s">
        <v>10</v>
      </c>
    </row>
    <row r="23" spans="1:18">
      <c r="A23" t="s">
        <v>104</v>
      </c>
      <c r="B23" s="7">
        <v>16500</v>
      </c>
      <c r="C23" s="7">
        <v>16500</v>
      </c>
      <c r="D23" s="7">
        <v>16500</v>
      </c>
      <c r="E23" s="7">
        <v>16500</v>
      </c>
      <c r="F23" s="7">
        <v>16500</v>
      </c>
      <c r="G23" s="7">
        <v>16500</v>
      </c>
      <c r="H23" s="7">
        <v>16500</v>
      </c>
      <c r="I23" s="7">
        <v>16500</v>
      </c>
      <c r="J23" s="7">
        <v>16500</v>
      </c>
      <c r="K23" s="6">
        <v>0.1</v>
      </c>
      <c r="L23">
        <v>5</v>
      </c>
      <c r="M23" s="7">
        <v>9000</v>
      </c>
      <c r="N23" s="23" t="s">
        <v>10</v>
      </c>
      <c r="O23" t="s">
        <v>105</v>
      </c>
    </row>
    <row r="24" spans="1:18">
      <c r="A24" t="s">
        <v>106</v>
      </c>
      <c r="B24" s="7">
        <v>25250</v>
      </c>
      <c r="C24" s="7">
        <v>25250</v>
      </c>
      <c r="D24" s="7">
        <v>25250</v>
      </c>
      <c r="E24" s="7">
        <v>25250</v>
      </c>
      <c r="F24" s="7">
        <v>25250</v>
      </c>
      <c r="G24" s="7">
        <v>25250</v>
      </c>
      <c r="H24" s="7">
        <v>25250</v>
      </c>
      <c r="I24" s="7">
        <v>25250</v>
      </c>
      <c r="J24" s="7">
        <v>25250</v>
      </c>
      <c r="K24" s="6">
        <v>0.1</v>
      </c>
      <c r="L24">
        <v>5</v>
      </c>
      <c r="M24" s="7">
        <v>9000</v>
      </c>
      <c r="N24" s="23" t="s">
        <v>10</v>
      </c>
      <c r="O24" t="s">
        <v>10</v>
      </c>
    </row>
    <row r="25" spans="1:18">
      <c r="A25" t="s">
        <v>107</v>
      </c>
      <c r="B25" s="7">
        <v>27250</v>
      </c>
      <c r="C25" s="7">
        <v>27250</v>
      </c>
      <c r="D25" s="7">
        <v>27250</v>
      </c>
      <c r="E25" s="7">
        <v>27250</v>
      </c>
      <c r="F25" s="7">
        <v>27250</v>
      </c>
      <c r="G25" s="7">
        <v>27250</v>
      </c>
      <c r="H25" s="7">
        <v>27250</v>
      </c>
      <c r="I25" s="7">
        <v>27250</v>
      </c>
      <c r="J25" s="7">
        <v>27250</v>
      </c>
      <c r="K25" s="6">
        <v>0.1</v>
      </c>
      <c r="L25">
        <v>5</v>
      </c>
      <c r="M25" s="7">
        <v>9000</v>
      </c>
      <c r="N25" s="23" t="s">
        <v>10</v>
      </c>
      <c r="O25" t="s">
        <v>10</v>
      </c>
    </row>
    <row r="26" spans="1:18">
      <c r="A26" t="s">
        <v>108</v>
      </c>
      <c r="B26" s="7">
        <v>34000</v>
      </c>
      <c r="C26" s="7">
        <v>34000</v>
      </c>
      <c r="D26" s="7">
        <v>34000</v>
      </c>
      <c r="E26" s="7">
        <v>34000</v>
      </c>
      <c r="F26" s="7">
        <v>34000</v>
      </c>
      <c r="G26" s="7">
        <v>34000</v>
      </c>
      <c r="H26" s="7">
        <v>34000</v>
      </c>
      <c r="I26" s="7">
        <v>34000</v>
      </c>
      <c r="J26" s="7">
        <v>34000</v>
      </c>
      <c r="K26" s="6">
        <v>0.1</v>
      </c>
      <c r="L26">
        <v>5</v>
      </c>
      <c r="M26" s="7">
        <v>9000</v>
      </c>
      <c r="N26" s="23" t="s">
        <v>10</v>
      </c>
      <c r="O26" t="s">
        <v>10</v>
      </c>
    </row>
    <row r="27" spans="1:18" ht="10.9" thickBot="1"/>
    <row r="28" spans="1:18" ht="10.9" thickTop="1">
      <c r="A28" s="3" t="s">
        <v>39</v>
      </c>
      <c r="B28" s="33" t="s">
        <v>90</v>
      </c>
      <c r="C28" s="33" t="s">
        <v>10</v>
      </c>
      <c r="D28" s="33" t="s">
        <v>10</v>
      </c>
      <c r="E28" s="33" t="s">
        <v>91</v>
      </c>
      <c r="F28" s="33" t="s">
        <v>10</v>
      </c>
      <c r="G28" s="33" t="s">
        <v>10</v>
      </c>
      <c r="H28" s="33" t="s">
        <v>92</v>
      </c>
      <c r="I28" s="33" t="s">
        <v>10</v>
      </c>
      <c r="J28" s="33" t="s">
        <v>10</v>
      </c>
      <c r="L28" s="4" t="s">
        <v>93</v>
      </c>
      <c r="P28" s="33" t="s">
        <v>109</v>
      </c>
      <c r="Q28" s="33" t="s">
        <v>10</v>
      </c>
      <c r="R28" s="33" t="s">
        <v>10</v>
      </c>
    </row>
    <row r="29" spans="1:18">
      <c r="A29" s="4" t="s">
        <v>13</v>
      </c>
      <c r="B29" s="4" t="s">
        <v>110</v>
      </c>
      <c r="C29" s="4" t="s">
        <v>111</v>
      </c>
      <c r="D29" s="4" t="s">
        <v>112</v>
      </c>
      <c r="E29" s="4" t="s">
        <v>110</v>
      </c>
      <c r="F29" s="4" t="s">
        <v>111</v>
      </c>
      <c r="G29" s="4" t="s">
        <v>112</v>
      </c>
      <c r="H29" s="4" t="s">
        <v>110</v>
      </c>
      <c r="I29" s="4" t="s">
        <v>111</v>
      </c>
      <c r="J29" s="4" t="s">
        <v>112</v>
      </c>
      <c r="K29" s="4" t="s">
        <v>97</v>
      </c>
      <c r="L29" s="4" t="s">
        <v>98</v>
      </c>
      <c r="M29" s="4" t="s">
        <v>99</v>
      </c>
      <c r="N29" s="4" t="s">
        <v>100</v>
      </c>
      <c r="O29" s="4" t="s">
        <v>28</v>
      </c>
      <c r="P29" s="4" t="s">
        <v>110</v>
      </c>
      <c r="Q29" s="4" t="s">
        <v>111</v>
      </c>
      <c r="R29" s="4" t="s">
        <v>112</v>
      </c>
    </row>
    <row r="30" spans="1:18">
      <c r="A30" t="s">
        <v>45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40000</v>
      </c>
      <c r="I30" s="7">
        <v>40000</v>
      </c>
      <c r="J30" s="7">
        <v>40000</v>
      </c>
      <c r="K30" s="6">
        <v>0.2</v>
      </c>
      <c r="L30">
        <v>5</v>
      </c>
      <c r="M30" s="7">
        <v>0</v>
      </c>
      <c r="N30" s="23" t="s">
        <v>10</v>
      </c>
      <c r="O30" t="s">
        <v>113</v>
      </c>
      <c r="P30" s="7">
        <v>5500</v>
      </c>
      <c r="Q30" s="7">
        <v>5500</v>
      </c>
      <c r="R30" s="7">
        <v>5500</v>
      </c>
    </row>
    <row r="31" spans="1:18">
      <c r="A31" t="s">
        <v>48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50000</v>
      </c>
      <c r="I31" s="7">
        <v>50000</v>
      </c>
      <c r="J31" s="7">
        <v>50000</v>
      </c>
      <c r="K31" s="6">
        <v>0.2</v>
      </c>
      <c r="L31">
        <v>5</v>
      </c>
      <c r="M31" s="7">
        <v>0</v>
      </c>
      <c r="N31" s="23" t="s">
        <v>10</v>
      </c>
      <c r="O31" t="s">
        <v>113</v>
      </c>
      <c r="P31" s="7">
        <v>7500</v>
      </c>
      <c r="Q31" s="7">
        <v>7500</v>
      </c>
      <c r="R31" s="7">
        <v>7500</v>
      </c>
    </row>
    <row r="32" spans="1:18">
      <c r="A32" t="s">
        <v>50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30000</v>
      </c>
      <c r="I32" s="7">
        <v>30000</v>
      </c>
      <c r="J32" s="7">
        <v>30000</v>
      </c>
      <c r="K32" s="6">
        <v>0.2</v>
      </c>
      <c r="L32">
        <v>5</v>
      </c>
      <c r="M32" s="7">
        <v>0</v>
      </c>
      <c r="N32" s="23" t="s">
        <v>10</v>
      </c>
      <c r="O32" t="s">
        <v>113</v>
      </c>
      <c r="P32" s="7">
        <v>4000</v>
      </c>
      <c r="Q32" s="7">
        <v>4000</v>
      </c>
      <c r="R32" s="7">
        <v>4000</v>
      </c>
    </row>
    <row r="33" spans="1:18">
      <c r="A33" t="s">
        <v>114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12000</v>
      </c>
      <c r="I33" s="7">
        <v>12000</v>
      </c>
      <c r="J33" s="7">
        <v>12000</v>
      </c>
      <c r="K33" s="6">
        <v>0.2</v>
      </c>
      <c r="L33">
        <v>0</v>
      </c>
      <c r="M33" s="7">
        <v>0</v>
      </c>
      <c r="N33" s="23" t="s">
        <v>10</v>
      </c>
      <c r="O33" t="s">
        <v>115</v>
      </c>
      <c r="P33" s="7">
        <v>0</v>
      </c>
      <c r="Q33" s="7">
        <v>0</v>
      </c>
      <c r="R33" s="7">
        <v>0</v>
      </c>
    </row>
    <row r="34" spans="1:18">
      <c r="A34" t="s">
        <v>116</v>
      </c>
      <c r="B34" s="7">
        <v>89500</v>
      </c>
      <c r="C34" s="7">
        <v>56000</v>
      </c>
      <c r="D34" s="7">
        <v>40000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6">
        <v>0.14019999999999999</v>
      </c>
      <c r="L34">
        <v>0</v>
      </c>
      <c r="M34" s="7">
        <v>0</v>
      </c>
      <c r="N34" s="23" t="s">
        <v>10</v>
      </c>
      <c r="O34" t="s">
        <v>10</v>
      </c>
      <c r="P34" s="7">
        <v>22500</v>
      </c>
      <c r="Q34" s="7">
        <v>17500</v>
      </c>
      <c r="R34" s="7">
        <v>17500</v>
      </c>
    </row>
    <row r="35" spans="1:18">
      <c r="A35" t="s">
        <v>117</v>
      </c>
      <c r="B35" s="7">
        <v>0</v>
      </c>
      <c r="C35" s="7">
        <v>0</v>
      </c>
      <c r="D35" s="7">
        <v>0</v>
      </c>
      <c r="E35" s="7">
        <v>148500</v>
      </c>
      <c r="F35" s="7">
        <v>61000</v>
      </c>
      <c r="G35" s="7">
        <v>40000</v>
      </c>
      <c r="H35" s="7">
        <v>0</v>
      </c>
      <c r="I35" s="7">
        <v>0</v>
      </c>
      <c r="J35" s="7">
        <v>0</v>
      </c>
      <c r="K35" s="6">
        <v>0.1042</v>
      </c>
      <c r="L35">
        <v>0</v>
      </c>
      <c r="M35" s="7">
        <v>0</v>
      </c>
      <c r="N35" s="23" t="s">
        <v>10</v>
      </c>
      <c r="O35" t="s">
        <v>10</v>
      </c>
      <c r="P35" s="7">
        <v>25000</v>
      </c>
      <c r="Q35" s="7">
        <v>22500</v>
      </c>
      <c r="R35" s="7">
        <v>22500</v>
      </c>
    </row>
    <row r="36" spans="1:18">
      <c r="A36" t="s">
        <v>118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15000</v>
      </c>
      <c r="I36" s="7">
        <v>15000</v>
      </c>
      <c r="J36" s="7">
        <v>15000</v>
      </c>
      <c r="K36" s="6">
        <v>0.2</v>
      </c>
      <c r="L36">
        <v>0</v>
      </c>
      <c r="M36" s="7">
        <v>0</v>
      </c>
      <c r="N36" s="23" t="s">
        <v>10</v>
      </c>
      <c r="O36" t="s">
        <v>115</v>
      </c>
      <c r="P36" s="7">
        <v>0</v>
      </c>
      <c r="Q36" s="7">
        <v>0</v>
      </c>
      <c r="R36" s="7">
        <v>0</v>
      </c>
    </row>
    <row r="37" spans="1:18">
      <c r="A37" t="s">
        <v>119</v>
      </c>
      <c r="B37" s="7">
        <v>114000</v>
      </c>
      <c r="C37" s="7">
        <v>78000</v>
      </c>
      <c r="D37" s="7">
        <v>50000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6">
        <v>0.13220000000000001</v>
      </c>
      <c r="L37">
        <v>0</v>
      </c>
      <c r="M37" s="7">
        <v>0</v>
      </c>
      <c r="N37" s="23" t="s">
        <v>10</v>
      </c>
      <c r="O37" t="s">
        <v>10</v>
      </c>
      <c r="P37" s="7">
        <v>25000</v>
      </c>
      <c r="Q37" s="7">
        <v>20000</v>
      </c>
      <c r="R37" s="7">
        <v>20000</v>
      </c>
    </row>
    <row r="38" spans="1:18">
      <c r="A38" t="s">
        <v>120</v>
      </c>
      <c r="B38" s="7">
        <v>0</v>
      </c>
      <c r="C38" s="7">
        <v>0</v>
      </c>
      <c r="D38" s="7">
        <v>0</v>
      </c>
      <c r="E38" s="7">
        <v>180500</v>
      </c>
      <c r="F38" s="7">
        <v>83500</v>
      </c>
      <c r="G38" s="7">
        <v>50000</v>
      </c>
      <c r="H38" s="7">
        <v>0</v>
      </c>
      <c r="I38" s="7">
        <v>0</v>
      </c>
      <c r="J38" s="7">
        <v>0</v>
      </c>
      <c r="K38" s="6">
        <v>0.10199999999999999</v>
      </c>
      <c r="L38">
        <v>0</v>
      </c>
      <c r="M38" s="7">
        <v>0</v>
      </c>
      <c r="N38" s="23" t="s">
        <v>10</v>
      </c>
      <c r="O38" t="s">
        <v>10</v>
      </c>
      <c r="P38" s="7">
        <v>27500</v>
      </c>
      <c r="Q38" s="7">
        <v>25000</v>
      </c>
      <c r="R38" s="7">
        <v>25000</v>
      </c>
    </row>
    <row r="39" spans="1:18">
      <c r="A39" t="s">
        <v>121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10000</v>
      </c>
      <c r="I39" s="7">
        <v>10000</v>
      </c>
      <c r="J39" s="7">
        <v>10000</v>
      </c>
      <c r="K39" s="6">
        <v>0.2</v>
      </c>
      <c r="L39">
        <v>0</v>
      </c>
      <c r="M39" s="7">
        <v>0</v>
      </c>
      <c r="N39" s="23" t="s">
        <v>10</v>
      </c>
      <c r="O39" t="s">
        <v>115</v>
      </c>
      <c r="P39" s="7">
        <v>0</v>
      </c>
      <c r="Q39" s="7">
        <v>0</v>
      </c>
      <c r="R39" s="7">
        <v>0</v>
      </c>
    </row>
    <row r="40" spans="1:18">
      <c r="A40" t="s">
        <v>122</v>
      </c>
      <c r="B40" s="7">
        <v>74500</v>
      </c>
      <c r="C40" s="7">
        <v>41500</v>
      </c>
      <c r="D40" s="7">
        <v>30000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6">
        <v>0.13700000000000001</v>
      </c>
      <c r="L40">
        <v>0</v>
      </c>
      <c r="M40" s="7">
        <v>0</v>
      </c>
      <c r="N40" s="23" t="s">
        <v>10</v>
      </c>
      <c r="O40" t="s">
        <v>10</v>
      </c>
      <c r="P40" s="7">
        <v>20000</v>
      </c>
      <c r="Q40" s="7">
        <v>15000</v>
      </c>
      <c r="R40" s="7">
        <v>15000</v>
      </c>
    </row>
    <row r="41" spans="1:18">
      <c r="A41" t="s">
        <v>123</v>
      </c>
      <c r="B41" s="7">
        <v>0</v>
      </c>
      <c r="C41" s="7">
        <v>0</v>
      </c>
      <c r="D41" s="7">
        <v>0</v>
      </c>
      <c r="E41" s="7">
        <v>124000</v>
      </c>
      <c r="F41" s="7">
        <v>44500</v>
      </c>
      <c r="G41" s="7">
        <v>30000</v>
      </c>
      <c r="H41" s="7">
        <v>0</v>
      </c>
      <c r="I41" s="7">
        <v>0</v>
      </c>
      <c r="J41" s="7">
        <v>0</v>
      </c>
      <c r="K41" s="6">
        <v>0.10009999999999999</v>
      </c>
      <c r="L41">
        <v>0</v>
      </c>
      <c r="M41" s="7">
        <v>0</v>
      </c>
      <c r="N41" s="23" t="s">
        <v>10</v>
      </c>
      <c r="O41" t="s">
        <v>10</v>
      </c>
      <c r="P41" s="7">
        <v>22500</v>
      </c>
      <c r="Q41" s="7">
        <v>20000</v>
      </c>
      <c r="R41" s="7">
        <v>20000</v>
      </c>
    </row>
    <row r="42" spans="1:18" ht="10.9" thickBot="1"/>
    <row r="43" spans="1:18" ht="10.9" thickTop="1">
      <c r="A43" s="3" t="s">
        <v>71</v>
      </c>
      <c r="B43" s="33" t="s">
        <v>90</v>
      </c>
      <c r="C43" s="33" t="s">
        <v>10</v>
      </c>
      <c r="D43" s="33" t="s">
        <v>10</v>
      </c>
      <c r="E43" s="33" t="s">
        <v>91</v>
      </c>
      <c r="F43" s="33" t="s">
        <v>10</v>
      </c>
      <c r="G43" s="33" t="s">
        <v>10</v>
      </c>
      <c r="H43" s="33" t="s">
        <v>92</v>
      </c>
      <c r="I43" s="33" t="s">
        <v>10</v>
      </c>
      <c r="J43" s="33" t="s">
        <v>10</v>
      </c>
      <c r="L43" s="4" t="s">
        <v>93</v>
      </c>
    </row>
    <row r="44" spans="1:18">
      <c r="A44" s="4" t="s">
        <v>13</v>
      </c>
      <c r="B44" s="4" t="s">
        <v>94</v>
      </c>
      <c r="C44" s="4" t="s">
        <v>95</v>
      </c>
      <c r="D44" s="4" t="s">
        <v>96</v>
      </c>
      <c r="E44" s="4" t="s">
        <v>94</v>
      </c>
      <c r="F44" s="4" t="s">
        <v>95</v>
      </c>
      <c r="G44" s="4" t="s">
        <v>96</v>
      </c>
      <c r="H44" s="4" t="s">
        <v>94</v>
      </c>
      <c r="I44" s="4" t="s">
        <v>95</v>
      </c>
      <c r="J44" s="4" t="s">
        <v>96</v>
      </c>
      <c r="K44" s="4" t="s">
        <v>97</v>
      </c>
      <c r="L44" s="4" t="s">
        <v>98</v>
      </c>
      <c r="M44" s="4" t="s">
        <v>99</v>
      </c>
      <c r="N44" s="4" t="s">
        <v>100</v>
      </c>
      <c r="O44" s="4" t="s">
        <v>28</v>
      </c>
    </row>
    <row r="45" spans="1:18">
      <c r="A45" t="s">
        <v>72</v>
      </c>
      <c r="B45" s="7">
        <v>22200</v>
      </c>
      <c r="C45" s="7">
        <v>22200</v>
      </c>
      <c r="D45" s="7">
        <v>22200</v>
      </c>
      <c r="E45" s="7">
        <v>22200</v>
      </c>
      <c r="F45" s="7">
        <v>22200</v>
      </c>
      <c r="G45" s="7">
        <v>22200</v>
      </c>
      <c r="H45" s="7">
        <v>22200</v>
      </c>
      <c r="I45" s="7">
        <v>22200</v>
      </c>
      <c r="J45" s="7">
        <v>22200</v>
      </c>
      <c r="K45" s="6">
        <v>0.1</v>
      </c>
      <c r="L45">
        <v>5</v>
      </c>
      <c r="M45" s="7">
        <v>5000</v>
      </c>
      <c r="N45" s="23" t="s">
        <v>10</v>
      </c>
      <c r="O45" t="s">
        <v>10</v>
      </c>
    </row>
    <row r="46" spans="1:18">
      <c r="A46" t="s">
        <v>73</v>
      </c>
      <c r="B46" s="7">
        <v>22200</v>
      </c>
      <c r="C46" s="7">
        <v>22200</v>
      </c>
      <c r="D46" s="7">
        <v>22200</v>
      </c>
      <c r="E46" s="7">
        <v>22200</v>
      </c>
      <c r="F46" s="7">
        <v>22200</v>
      </c>
      <c r="G46" s="7">
        <v>22200</v>
      </c>
      <c r="H46" s="7">
        <v>22200</v>
      </c>
      <c r="I46" s="7">
        <v>22200</v>
      </c>
      <c r="J46" s="7">
        <v>22200</v>
      </c>
      <c r="K46" s="6">
        <v>0.1</v>
      </c>
      <c r="L46">
        <v>5</v>
      </c>
      <c r="M46" s="7">
        <v>5000</v>
      </c>
      <c r="N46" s="23" t="s">
        <v>10</v>
      </c>
      <c r="O46" t="s">
        <v>10</v>
      </c>
    </row>
    <row r="47" spans="1:18">
      <c r="A47" t="s">
        <v>37</v>
      </c>
      <c r="B47" s="7">
        <v>22200</v>
      </c>
      <c r="C47" s="7">
        <v>22200</v>
      </c>
      <c r="D47" s="7">
        <v>22200</v>
      </c>
      <c r="E47" s="7">
        <v>22200</v>
      </c>
      <c r="F47" s="7">
        <v>22200</v>
      </c>
      <c r="G47" s="7">
        <v>22200</v>
      </c>
      <c r="H47" s="7">
        <v>22200</v>
      </c>
      <c r="I47" s="7">
        <v>22200</v>
      </c>
      <c r="J47" s="7">
        <v>22200</v>
      </c>
      <c r="K47" s="6">
        <v>0.1</v>
      </c>
      <c r="L47">
        <v>5</v>
      </c>
      <c r="M47" s="7">
        <v>5000</v>
      </c>
      <c r="N47" s="23" t="s">
        <v>10</v>
      </c>
      <c r="O47" t="s">
        <v>10</v>
      </c>
    </row>
    <row r="48" spans="1:18">
      <c r="A48" t="s">
        <v>74</v>
      </c>
      <c r="B48" s="7">
        <v>13600</v>
      </c>
      <c r="C48" s="7">
        <v>13600</v>
      </c>
      <c r="D48" s="7">
        <v>13600</v>
      </c>
      <c r="E48" s="7">
        <v>13600</v>
      </c>
      <c r="F48" s="7">
        <v>13600</v>
      </c>
      <c r="G48" s="7">
        <v>13600</v>
      </c>
      <c r="H48" s="7">
        <v>13600</v>
      </c>
      <c r="I48" s="7">
        <v>13600</v>
      </c>
      <c r="J48" s="7">
        <v>13600</v>
      </c>
      <c r="K48" s="6">
        <v>0.1</v>
      </c>
      <c r="L48">
        <v>5</v>
      </c>
      <c r="M48" s="7">
        <v>5000</v>
      </c>
      <c r="N48" s="23" t="s">
        <v>10</v>
      </c>
      <c r="O48" t="s">
        <v>10</v>
      </c>
    </row>
    <row r="49" spans="1:15">
      <c r="A49" t="s">
        <v>124</v>
      </c>
      <c r="B49" s="7">
        <v>5100</v>
      </c>
      <c r="C49" s="7">
        <v>5100</v>
      </c>
      <c r="D49" s="7">
        <v>5100</v>
      </c>
      <c r="E49" s="7">
        <v>5100</v>
      </c>
      <c r="F49" s="7">
        <v>5100</v>
      </c>
      <c r="G49" s="7">
        <v>5100</v>
      </c>
      <c r="H49" s="7">
        <v>5100</v>
      </c>
      <c r="I49" s="7">
        <v>5100</v>
      </c>
      <c r="J49" s="7">
        <v>5100</v>
      </c>
      <c r="K49" s="6">
        <v>0</v>
      </c>
      <c r="L49">
        <v>0</v>
      </c>
      <c r="M49" s="7">
        <v>0</v>
      </c>
      <c r="N49" s="23" t="s">
        <v>10</v>
      </c>
      <c r="O49" t="s">
        <v>10</v>
      </c>
    </row>
    <row r="50" spans="1:15">
      <c r="A50" t="s">
        <v>125</v>
      </c>
      <c r="B50" s="7">
        <v>5100</v>
      </c>
      <c r="C50" s="7">
        <v>5100</v>
      </c>
      <c r="D50" s="7">
        <v>5100</v>
      </c>
      <c r="E50" s="7">
        <v>5100</v>
      </c>
      <c r="F50" s="7">
        <v>5100</v>
      </c>
      <c r="G50" s="7">
        <v>5100</v>
      </c>
      <c r="H50" s="7">
        <v>5100</v>
      </c>
      <c r="I50" s="7">
        <v>5100</v>
      </c>
      <c r="J50" s="7">
        <v>5100</v>
      </c>
      <c r="K50" s="6">
        <v>0</v>
      </c>
      <c r="L50">
        <v>0</v>
      </c>
      <c r="M50" s="7">
        <v>0</v>
      </c>
      <c r="N50" s="23" t="s">
        <v>10</v>
      </c>
      <c r="O50" t="s">
        <v>10</v>
      </c>
    </row>
    <row r="51" spans="1:15" ht="10.9" thickBot="1"/>
    <row r="52" spans="1:15" ht="10.9" thickTop="1">
      <c r="A52" s="3" t="s">
        <v>75</v>
      </c>
      <c r="B52" s="33" t="s">
        <v>90</v>
      </c>
      <c r="C52" s="33" t="s">
        <v>10</v>
      </c>
      <c r="D52" s="33" t="s">
        <v>10</v>
      </c>
      <c r="E52" s="33" t="s">
        <v>91</v>
      </c>
      <c r="F52" s="33" t="s">
        <v>10</v>
      </c>
      <c r="G52" s="33" t="s">
        <v>10</v>
      </c>
      <c r="H52" s="33" t="s">
        <v>92</v>
      </c>
      <c r="I52" s="33" t="s">
        <v>10</v>
      </c>
      <c r="J52" s="33" t="s">
        <v>10</v>
      </c>
      <c r="L52" s="4" t="s">
        <v>93</v>
      </c>
    </row>
    <row r="53" spans="1:15">
      <c r="A53" s="4" t="s">
        <v>13</v>
      </c>
      <c r="B53" s="4" t="s">
        <v>94</v>
      </c>
      <c r="C53" s="4" t="s">
        <v>95</v>
      </c>
      <c r="D53" s="4" t="s">
        <v>96</v>
      </c>
      <c r="E53" s="4" t="s">
        <v>94</v>
      </c>
      <c r="F53" s="4" t="s">
        <v>95</v>
      </c>
      <c r="G53" s="4" t="s">
        <v>96</v>
      </c>
      <c r="H53" s="4" t="s">
        <v>94</v>
      </c>
      <c r="I53" s="4" t="s">
        <v>95</v>
      </c>
      <c r="J53" s="4" t="s">
        <v>96</v>
      </c>
      <c r="K53" s="4" t="s">
        <v>97</v>
      </c>
      <c r="L53" s="4" t="s">
        <v>98</v>
      </c>
      <c r="M53" s="4" t="s">
        <v>99</v>
      </c>
      <c r="N53" s="4" t="s">
        <v>100</v>
      </c>
      <c r="O53" s="4" t="s">
        <v>28</v>
      </c>
    </row>
    <row r="54" spans="1:15">
      <c r="A54" t="s">
        <v>76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6">
        <v>0.1</v>
      </c>
      <c r="L54">
        <v>5</v>
      </c>
      <c r="M54" s="7">
        <v>0</v>
      </c>
      <c r="N54" s="23" t="s">
        <v>10</v>
      </c>
      <c r="O54" t="s">
        <v>10</v>
      </c>
    </row>
  </sheetData>
  <mergeCells count="14">
    <mergeCell ref="P28:R28"/>
    <mergeCell ref="B52:D52"/>
    <mergeCell ref="E52:G52"/>
    <mergeCell ref="H52:J52"/>
    <mergeCell ref="C8:E10"/>
    <mergeCell ref="B43:D43"/>
    <mergeCell ref="E43:G43"/>
    <mergeCell ref="H43:J43"/>
    <mergeCell ref="B18:D18"/>
    <mergeCell ref="E18:G18"/>
    <mergeCell ref="H18:J18"/>
    <mergeCell ref="B28:D28"/>
    <mergeCell ref="E28:G28"/>
    <mergeCell ref="H28:J2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82C52-2C63-483F-93AA-F91505FD019A}">
  <dimension ref="A3:S43"/>
  <sheetViews>
    <sheetView topLeftCell="G1" workbookViewId="0">
      <pane ySplit="17" topLeftCell="A18" activePane="bottomLeft" state="frozen"/>
      <selection pane="bottomLeft" activeCell="A18" sqref="A18"/>
    </sheetView>
  </sheetViews>
  <sheetFormatPr defaultRowHeight="10.15"/>
  <cols>
    <col min="1" max="1" width="27.5" customWidth="1" collapsed="1"/>
    <col min="2" max="2" width="26.6640625" customWidth="1" collapsed="1"/>
    <col min="3" max="4" width="16.6640625" customWidth="1" collapsed="1"/>
    <col min="5" max="5" width="26.6640625" customWidth="1" collapsed="1"/>
    <col min="6" max="10" width="16.6640625" customWidth="1" collapsed="1"/>
    <col min="11" max="11" width="25" customWidth="1" collapsed="1"/>
    <col min="12" max="12" width="19.1640625" customWidth="1" collapsed="1"/>
    <col min="13" max="13" width="25" customWidth="1" collapsed="1"/>
    <col min="14" max="14" width="42.6640625" customWidth="1" collapsed="1"/>
    <col min="15" max="15" width="26.1640625" customWidth="1" collapsed="1"/>
    <col min="16" max="16" width="26.6640625" customWidth="1" collapsed="1"/>
    <col min="17" max="18" width="16.6640625" customWidth="1" collapsed="1"/>
    <col min="19" max="19" width="16.6640625" customWidth="1"/>
    <col min="20" max="20" width="26.6640625" customWidth="1"/>
    <col min="21" max="22" width="16.6640625" customWidth="1"/>
    <col min="23" max="23" width="26.6640625" customWidth="1"/>
    <col min="24" max="28" width="16.6640625" customWidth="1"/>
  </cols>
  <sheetData>
    <row r="3" spans="2:5" ht="22.9">
      <c r="C3" s="1" t="s">
        <v>0</v>
      </c>
    </row>
    <row r="4" spans="2:5">
      <c r="C4" s="5" t="s">
        <v>1</v>
      </c>
      <c r="D4" s="8">
        <v>45489.461991534801</v>
      </c>
    </row>
    <row r="7" spans="2:5">
      <c r="B7" s="2" t="s">
        <v>2</v>
      </c>
      <c r="C7" t="s">
        <v>126</v>
      </c>
    </row>
    <row r="8" spans="2:5">
      <c r="B8" s="2" t="s">
        <v>4</v>
      </c>
      <c r="C8" s="32" t="s">
        <v>127</v>
      </c>
      <c r="D8" s="50"/>
      <c r="E8" s="50"/>
    </row>
    <row r="9" spans="2:5">
      <c r="C9" s="50"/>
      <c r="D9" s="50"/>
      <c r="E9" s="50"/>
    </row>
    <row r="10" spans="2:5">
      <c r="C10" s="50"/>
      <c r="D10" s="50"/>
      <c r="E10" s="50"/>
    </row>
    <row r="11" spans="2:5">
      <c r="B11" s="2" t="s">
        <v>6</v>
      </c>
      <c r="C11" s="6">
        <v>8.2500000000000004E-2</v>
      </c>
    </row>
    <row r="12" spans="2:5">
      <c r="B12" s="2" t="s">
        <v>7</v>
      </c>
      <c r="C12" s="6">
        <v>3.4000000000000002E-2</v>
      </c>
    </row>
    <row r="17" spans="1:19" ht="10.9" thickBot="1"/>
    <row r="18" spans="1:19" ht="10.9" thickTop="1">
      <c r="A18" s="3" t="s">
        <v>8</v>
      </c>
      <c r="B18" s="33" t="s">
        <v>90</v>
      </c>
      <c r="C18" s="33" t="s">
        <v>10</v>
      </c>
      <c r="D18" s="33" t="s">
        <v>10</v>
      </c>
      <c r="E18" s="33" t="s">
        <v>91</v>
      </c>
      <c r="F18" s="33" t="s">
        <v>10</v>
      </c>
      <c r="G18" s="33" t="s">
        <v>10</v>
      </c>
      <c r="H18" s="33" t="s">
        <v>92</v>
      </c>
      <c r="I18" s="33" t="s">
        <v>10</v>
      </c>
      <c r="J18" s="33" t="s">
        <v>10</v>
      </c>
      <c r="L18" s="4" t="s">
        <v>93</v>
      </c>
    </row>
    <row r="19" spans="1:19">
      <c r="A19" s="4" t="s">
        <v>13</v>
      </c>
      <c r="B19" s="4" t="s">
        <v>94</v>
      </c>
      <c r="C19" s="4" t="s">
        <v>95</v>
      </c>
      <c r="D19" s="4" t="s">
        <v>96</v>
      </c>
      <c r="E19" s="4" t="s">
        <v>94</v>
      </c>
      <c r="F19" s="4" t="s">
        <v>95</v>
      </c>
      <c r="G19" s="4" t="s">
        <v>96</v>
      </c>
      <c r="H19" s="4" t="s">
        <v>94</v>
      </c>
      <c r="I19" s="4" t="s">
        <v>95</v>
      </c>
      <c r="J19" s="4" t="s">
        <v>96</v>
      </c>
      <c r="K19" s="4" t="s">
        <v>97</v>
      </c>
      <c r="L19" s="4" t="s">
        <v>98</v>
      </c>
      <c r="M19" s="4" t="s">
        <v>99</v>
      </c>
      <c r="N19" s="4" t="s">
        <v>100</v>
      </c>
      <c r="O19" s="4" t="s">
        <v>28</v>
      </c>
    </row>
    <row r="20" spans="1:19">
      <c r="A20" t="s">
        <v>101</v>
      </c>
      <c r="B20" s="7">
        <v>183654</v>
      </c>
      <c r="C20" s="7">
        <v>134578</v>
      </c>
      <c r="D20" s="7">
        <v>82531</v>
      </c>
      <c r="E20" s="7">
        <v>183654</v>
      </c>
      <c r="F20" s="7">
        <v>134578</v>
      </c>
      <c r="G20" s="7">
        <v>82531</v>
      </c>
      <c r="H20" s="7">
        <v>169437</v>
      </c>
      <c r="I20" s="7">
        <v>116188</v>
      </c>
      <c r="J20" s="7">
        <v>49984</v>
      </c>
      <c r="K20" s="6">
        <v>0.1</v>
      </c>
      <c r="L20">
        <v>5</v>
      </c>
      <c r="M20" s="7">
        <v>5000</v>
      </c>
      <c r="N20" s="23" t="s">
        <v>10</v>
      </c>
      <c r="O20" t="s">
        <v>10</v>
      </c>
    </row>
    <row r="21" spans="1:19">
      <c r="A21" t="s">
        <v>102</v>
      </c>
      <c r="B21" s="7">
        <v>80314</v>
      </c>
      <c r="C21" s="7">
        <v>47523</v>
      </c>
      <c r="D21" s="7">
        <v>33266</v>
      </c>
      <c r="E21" s="7">
        <v>80314</v>
      </c>
      <c r="F21" s="7">
        <v>47523</v>
      </c>
      <c r="G21" s="7">
        <v>33266</v>
      </c>
      <c r="H21" s="7">
        <v>60583</v>
      </c>
      <c r="I21" s="7">
        <v>33091</v>
      </c>
      <c r="J21" s="7">
        <v>17125</v>
      </c>
      <c r="K21" s="6">
        <v>0.1</v>
      </c>
      <c r="L21">
        <v>5</v>
      </c>
      <c r="M21" s="7">
        <v>5000</v>
      </c>
      <c r="N21" s="23" t="s">
        <v>10</v>
      </c>
      <c r="O21" t="s">
        <v>10</v>
      </c>
    </row>
    <row r="22" spans="1:19">
      <c r="A22" t="s">
        <v>103</v>
      </c>
      <c r="B22" s="7">
        <v>142170</v>
      </c>
      <c r="C22" s="7">
        <v>103245</v>
      </c>
      <c r="D22" s="7">
        <v>53687</v>
      </c>
      <c r="E22" s="7">
        <v>157965</v>
      </c>
      <c r="F22" s="7">
        <v>103245</v>
      </c>
      <c r="G22" s="7">
        <v>53687</v>
      </c>
      <c r="H22" s="7">
        <v>134270</v>
      </c>
      <c r="I22" s="7">
        <v>96884</v>
      </c>
      <c r="J22" s="7">
        <v>42586</v>
      </c>
      <c r="K22" s="6">
        <v>0.1</v>
      </c>
      <c r="L22">
        <v>5</v>
      </c>
      <c r="M22" s="7">
        <v>5000</v>
      </c>
      <c r="N22" s="23" t="s">
        <v>10</v>
      </c>
      <c r="O22" t="s">
        <v>10</v>
      </c>
    </row>
    <row r="23" spans="1:19">
      <c r="A23" t="s">
        <v>104</v>
      </c>
      <c r="B23" s="7">
        <v>62744</v>
      </c>
      <c r="C23" s="7">
        <v>38731</v>
      </c>
      <c r="D23" s="7">
        <v>20140</v>
      </c>
      <c r="E23" s="7">
        <v>62744</v>
      </c>
      <c r="F23" s="7">
        <v>38731</v>
      </c>
      <c r="G23" s="7">
        <v>20140</v>
      </c>
      <c r="H23" s="7">
        <v>51450</v>
      </c>
      <c r="I23" s="7">
        <v>29654</v>
      </c>
      <c r="J23" s="7">
        <v>12013</v>
      </c>
      <c r="K23" s="6">
        <v>0.1</v>
      </c>
      <c r="L23">
        <v>5</v>
      </c>
      <c r="M23" s="7">
        <v>5000</v>
      </c>
      <c r="N23" s="23" t="s">
        <v>10</v>
      </c>
      <c r="O23" t="s">
        <v>10</v>
      </c>
    </row>
    <row r="24" spans="1:19">
      <c r="A24" t="s">
        <v>106</v>
      </c>
      <c r="B24" s="7">
        <v>74658</v>
      </c>
      <c r="C24" s="7">
        <v>45248</v>
      </c>
      <c r="D24" s="7">
        <v>23529</v>
      </c>
      <c r="E24" s="7">
        <v>74658</v>
      </c>
      <c r="F24" s="7">
        <v>45248</v>
      </c>
      <c r="G24" s="7">
        <v>23529</v>
      </c>
      <c r="H24" s="7">
        <v>70477</v>
      </c>
      <c r="I24" s="7">
        <v>32250</v>
      </c>
      <c r="J24" s="7">
        <v>16694</v>
      </c>
      <c r="K24" s="6">
        <v>0.1</v>
      </c>
      <c r="L24">
        <v>5</v>
      </c>
      <c r="M24" s="7">
        <v>5000</v>
      </c>
      <c r="N24" s="23" t="s">
        <v>10</v>
      </c>
      <c r="O24" t="s">
        <v>10</v>
      </c>
    </row>
    <row r="25" spans="1:19">
      <c r="A25" t="s">
        <v>107</v>
      </c>
      <c r="B25" s="7">
        <v>140340</v>
      </c>
      <c r="C25" s="7">
        <v>82310</v>
      </c>
      <c r="D25" s="7">
        <v>49386</v>
      </c>
      <c r="E25" s="7">
        <v>140340</v>
      </c>
      <c r="F25" s="7">
        <v>82310</v>
      </c>
      <c r="G25" s="7">
        <v>49386</v>
      </c>
      <c r="H25" s="7">
        <v>133194</v>
      </c>
      <c r="I25" s="7">
        <v>77097</v>
      </c>
      <c r="J25" s="7">
        <v>38872</v>
      </c>
      <c r="K25" s="6">
        <v>0.1</v>
      </c>
      <c r="L25">
        <v>5</v>
      </c>
      <c r="M25" s="7">
        <v>5000</v>
      </c>
      <c r="N25" s="23" t="s">
        <v>10</v>
      </c>
      <c r="O25" t="s">
        <v>10</v>
      </c>
    </row>
    <row r="26" spans="1:19">
      <c r="A26" t="s">
        <v>108</v>
      </c>
      <c r="B26" s="7">
        <v>120578</v>
      </c>
      <c r="C26" s="7">
        <v>72638</v>
      </c>
      <c r="D26" s="7">
        <v>37772</v>
      </c>
      <c r="E26" s="7">
        <v>120578</v>
      </c>
      <c r="F26" s="7">
        <v>72638</v>
      </c>
      <c r="G26" s="7">
        <v>37772</v>
      </c>
      <c r="H26" s="7">
        <v>91624</v>
      </c>
      <c r="I26" s="7">
        <v>50588</v>
      </c>
      <c r="J26" s="7">
        <v>19531</v>
      </c>
      <c r="K26" s="6">
        <v>0.1</v>
      </c>
      <c r="L26">
        <v>5</v>
      </c>
      <c r="M26" s="7">
        <v>5000</v>
      </c>
      <c r="N26" s="23" t="s">
        <v>10</v>
      </c>
      <c r="O26" t="s">
        <v>10</v>
      </c>
    </row>
    <row r="28" spans="1:19" ht="10.9" thickTop="1">
      <c r="A28" s="3" t="s">
        <v>39</v>
      </c>
      <c r="B28" s="33" t="s">
        <v>90</v>
      </c>
      <c r="C28" s="33" t="s">
        <v>10</v>
      </c>
      <c r="D28" s="33" t="s">
        <v>10</v>
      </c>
      <c r="E28" s="33" t="s">
        <v>91</v>
      </c>
      <c r="F28" s="33" t="s">
        <v>10</v>
      </c>
      <c r="G28" s="33" t="s">
        <v>10</v>
      </c>
      <c r="H28" s="33" t="s">
        <v>92</v>
      </c>
      <c r="I28" s="33" t="s">
        <v>10</v>
      </c>
      <c r="J28" s="33" t="s">
        <v>10</v>
      </c>
      <c r="L28" s="4" t="s">
        <v>93</v>
      </c>
      <c r="P28" s="33" t="s">
        <v>109</v>
      </c>
      <c r="Q28" s="33" t="s">
        <v>10</v>
      </c>
      <c r="R28" s="33" t="s">
        <v>10</v>
      </c>
      <c r="S28" s="4"/>
    </row>
    <row r="29" spans="1:19">
      <c r="A29" s="4" t="s">
        <v>13</v>
      </c>
      <c r="B29" s="4" t="s">
        <v>94</v>
      </c>
      <c r="C29" s="4" t="s">
        <v>95</v>
      </c>
      <c r="D29" s="4" t="s">
        <v>96</v>
      </c>
      <c r="E29" s="4" t="s">
        <v>94</v>
      </c>
      <c r="F29" s="4" t="s">
        <v>95</v>
      </c>
      <c r="G29" s="4" t="s">
        <v>96</v>
      </c>
      <c r="H29" s="4" t="s">
        <v>94</v>
      </c>
      <c r="I29" s="4" t="s">
        <v>95</v>
      </c>
      <c r="J29" s="4" t="s">
        <v>96</v>
      </c>
      <c r="K29" s="4" t="s">
        <v>97</v>
      </c>
      <c r="L29" s="4" t="s">
        <v>98</v>
      </c>
      <c r="M29" s="4" t="s">
        <v>99</v>
      </c>
      <c r="N29" s="4" t="s">
        <v>100</v>
      </c>
      <c r="O29" s="4" t="s">
        <v>28</v>
      </c>
      <c r="P29" s="4" t="s">
        <v>94</v>
      </c>
      <c r="Q29" s="4" t="s">
        <v>95</v>
      </c>
      <c r="R29" s="4" t="s">
        <v>96</v>
      </c>
      <c r="S29" s="4"/>
    </row>
    <row r="30" spans="1:19">
      <c r="A30" t="s">
        <v>45</v>
      </c>
      <c r="B30" s="7">
        <v>109549</v>
      </c>
      <c r="C30" s="7">
        <v>61506</v>
      </c>
      <c r="D30" s="7">
        <v>25883</v>
      </c>
      <c r="E30" s="7">
        <v>109549</v>
      </c>
      <c r="F30" s="7">
        <v>61506</v>
      </c>
      <c r="G30" s="7">
        <v>25883</v>
      </c>
      <c r="H30" s="7">
        <v>96796</v>
      </c>
      <c r="I30" s="7">
        <v>44555</v>
      </c>
      <c r="J30" s="7">
        <v>17546</v>
      </c>
      <c r="K30" s="6">
        <v>0.1</v>
      </c>
      <c r="L30">
        <v>5</v>
      </c>
      <c r="M30" s="7">
        <v>5000</v>
      </c>
      <c r="N30" s="23" t="s">
        <v>10</v>
      </c>
      <c r="O30" t="s">
        <v>10</v>
      </c>
      <c r="P30" s="7">
        <v>5000</v>
      </c>
      <c r="Q30" s="7">
        <v>7500</v>
      </c>
      <c r="R30" s="7">
        <v>10000</v>
      </c>
      <c r="S30" s="7"/>
    </row>
    <row r="31" spans="1:19">
      <c r="A31" t="s">
        <v>48</v>
      </c>
      <c r="B31" s="7">
        <v>206852</v>
      </c>
      <c r="C31" s="7">
        <v>105741</v>
      </c>
      <c r="D31" s="7">
        <v>55489</v>
      </c>
      <c r="E31" s="7">
        <v>206852</v>
      </c>
      <c r="F31" s="7">
        <v>105741</v>
      </c>
      <c r="G31" s="7">
        <v>55489</v>
      </c>
      <c r="H31" s="7">
        <v>185282</v>
      </c>
      <c r="I31" s="7">
        <v>78754</v>
      </c>
      <c r="J31" s="7">
        <v>30004</v>
      </c>
      <c r="K31" s="6">
        <v>0.1</v>
      </c>
      <c r="L31">
        <v>5</v>
      </c>
      <c r="M31" s="7">
        <v>5000</v>
      </c>
      <c r="N31" s="23" t="s">
        <v>10</v>
      </c>
      <c r="O31" t="s">
        <v>10</v>
      </c>
      <c r="P31" s="7">
        <v>5000</v>
      </c>
      <c r="Q31" s="7">
        <v>7500</v>
      </c>
      <c r="R31" s="7">
        <v>10000</v>
      </c>
      <c r="S31" s="7"/>
    </row>
    <row r="32" spans="1:19">
      <c r="A32" t="s">
        <v>50</v>
      </c>
      <c r="B32" s="7">
        <v>56533</v>
      </c>
      <c r="C32" s="7">
        <v>28380</v>
      </c>
      <c r="D32" s="7">
        <v>14947</v>
      </c>
      <c r="E32" s="7">
        <v>56533</v>
      </c>
      <c r="F32" s="7">
        <v>28380</v>
      </c>
      <c r="G32" s="7">
        <v>14947</v>
      </c>
      <c r="H32" s="7">
        <v>49782</v>
      </c>
      <c r="I32" s="7">
        <v>26152</v>
      </c>
      <c r="J32" s="7">
        <v>12231</v>
      </c>
      <c r="K32" s="6">
        <v>0.1</v>
      </c>
      <c r="L32">
        <v>5</v>
      </c>
      <c r="M32" s="7">
        <v>5000</v>
      </c>
      <c r="N32" s="23" t="s">
        <v>10</v>
      </c>
      <c r="O32" t="s">
        <v>10</v>
      </c>
      <c r="P32" s="7">
        <v>5000</v>
      </c>
      <c r="Q32" s="7">
        <v>7500</v>
      </c>
      <c r="R32" s="7">
        <v>10000</v>
      </c>
      <c r="S32" s="7"/>
    </row>
    <row r="34" spans="1:15" ht="10.9" thickTop="1">
      <c r="A34" s="3" t="s">
        <v>71</v>
      </c>
      <c r="B34" s="33" t="s">
        <v>90</v>
      </c>
      <c r="C34" s="33" t="s">
        <v>10</v>
      </c>
      <c r="D34" s="33" t="s">
        <v>10</v>
      </c>
      <c r="E34" s="33" t="s">
        <v>91</v>
      </c>
      <c r="F34" s="33" t="s">
        <v>10</v>
      </c>
      <c r="G34" s="33" t="s">
        <v>10</v>
      </c>
      <c r="H34" s="33" t="s">
        <v>92</v>
      </c>
      <c r="I34" s="33" t="s">
        <v>10</v>
      </c>
      <c r="J34" s="33" t="s">
        <v>10</v>
      </c>
      <c r="L34" s="4" t="s">
        <v>93</v>
      </c>
    </row>
    <row r="35" spans="1:15">
      <c r="A35" s="4" t="s">
        <v>13</v>
      </c>
      <c r="B35" s="4" t="s">
        <v>94</v>
      </c>
      <c r="C35" s="4" t="s">
        <v>95</v>
      </c>
      <c r="D35" s="4" t="s">
        <v>96</v>
      </c>
      <c r="E35" s="4" t="s">
        <v>94</v>
      </c>
      <c r="F35" s="4" t="s">
        <v>95</v>
      </c>
      <c r="G35" s="4" t="s">
        <v>96</v>
      </c>
      <c r="H35" s="4" t="s">
        <v>94</v>
      </c>
      <c r="I35" s="4" t="s">
        <v>95</v>
      </c>
      <c r="J35" s="4" t="s">
        <v>96</v>
      </c>
      <c r="K35" s="4" t="s">
        <v>97</v>
      </c>
      <c r="L35" s="4" t="s">
        <v>98</v>
      </c>
      <c r="M35" s="4" t="s">
        <v>99</v>
      </c>
      <c r="N35" s="4" t="s">
        <v>100</v>
      </c>
      <c r="O35" s="4" t="s">
        <v>28</v>
      </c>
    </row>
    <row r="36" spans="1:15">
      <c r="A36" t="s">
        <v>72</v>
      </c>
      <c r="B36" s="7">
        <v>78375</v>
      </c>
      <c r="C36" s="7">
        <v>37765</v>
      </c>
      <c r="D36" s="7">
        <v>30270</v>
      </c>
      <c r="E36" s="7">
        <v>78375</v>
      </c>
      <c r="F36" s="7">
        <v>37765</v>
      </c>
      <c r="G36" s="7">
        <v>30270</v>
      </c>
      <c r="H36" s="7">
        <v>71241</v>
      </c>
      <c r="I36" s="7">
        <v>31640</v>
      </c>
      <c r="J36" s="7">
        <v>21360</v>
      </c>
      <c r="K36" s="6">
        <v>0.1</v>
      </c>
      <c r="L36">
        <v>5</v>
      </c>
      <c r="M36" s="7">
        <v>5000</v>
      </c>
      <c r="N36" s="23" t="s">
        <v>10</v>
      </c>
      <c r="O36" t="s">
        <v>10</v>
      </c>
    </row>
    <row r="37" spans="1:15">
      <c r="A37" t="s">
        <v>73</v>
      </c>
      <c r="B37" s="7">
        <v>80875</v>
      </c>
      <c r="C37" s="7">
        <v>44079</v>
      </c>
      <c r="D37" s="7">
        <v>37122</v>
      </c>
      <c r="E37" s="7">
        <v>80875</v>
      </c>
      <c r="F37" s="7">
        <v>44079</v>
      </c>
      <c r="G37" s="7">
        <v>37122</v>
      </c>
      <c r="H37" s="7">
        <v>70361</v>
      </c>
      <c r="I37" s="7">
        <v>40112</v>
      </c>
      <c r="J37" s="7">
        <v>31848</v>
      </c>
      <c r="K37" s="6">
        <v>0.1</v>
      </c>
      <c r="L37">
        <v>5</v>
      </c>
      <c r="M37" s="7">
        <v>5000</v>
      </c>
      <c r="N37" s="23" t="s">
        <v>10</v>
      </c>
      <c r="O37" t="s">
        <v>10</v>
      </c>
    </row>
    <row r="38" spans="1:15">
      <c r="A38" t="s">
        <v>37</v>
      </c>
      <c r="B38" s="7">
        <v>81375</v>
      </c>
      <c r="C38" s="7">
        <v>44338</v>
      </c>
      <c r="D38" s="7">
        <v>37326</v>
      </c>
      <c r="E38" s="7">
        <v>81375</v>
      </c>
      <c r="F38" s="7">
        <v>44338</v>
      </c>
      <c r="G38" s="7">
        <v>37326</v>
      </c>
      <c r="H38" s="7">
        <v>70796</v>
      </c>
      <c r="I38" s="7">
        <v>40348</v>
      </c>
      <c r="J38" s="7">
        <v>32700</v>
      </c>
      <c r="K38" s="6">
        <v>0.1</v>
      </c>
      <c r="L38">
        <v>5</v>
      </c>
      <c r="M38" s="7">
        <v>5000</v>
      </c>
      <c r="N38" s="23" t="s">
        <v>10</v>
      </c>
      <c r="O38" t="s">
        <v>10</v>
      </c>
    </row>
    <row r="39" spans="1:15">
      <c r="A39" t="s">
        <v>74</v>
      </c>
      <c r="B39" s="7">
        <v>96375</v>
      </c>
      <c r="C39" s="7">
        <v>47845</v>
      </c>
      <c r="D39" s="7">
        <v>38910</v>
      </c>
      <c r="E39" s="7">
        <v>96375</v>
      </c>
      <c r="F39" s="7">
        <v>47845</v>
      </c>
      <c r="G39" s="7">
        <v>38910</v>
      </c>
      <c r="H39" s="7">
        <v>83846</v>
      </c>
      <c r="I39" s="7">
        <v>43539</v>
      </c>
      <c r="J39" s="7">
        <v>31110</v>
      </c>
      <c r="K39" s="6">
        <v>0.1</v>
      </c>
      <c r="L39">
        <v>5</v>
      </c>
      <c r="M39" s="7">
        <v>5000</v>
      </c>
      <c r="N39" s="23" t="s">
        <v>10</v>
      </c>
      <c r="O39" t="s">
        <v>10</v>
      </c>
    </row>
    <row r="41" spans="1:15" ht="10.9" thickTop="1">
      <c r="A41" s="3" t="s">
        <v>75</v>
      </c>
      <c r="B41" s="33" t="s">
        <v>90</v>
      </c>
      <c r="C41" s="33" t="s">
        <v>10</v>
      </c>
      <c r="D41" s="33" t="s">
        <v>10</v>
      </c>
      <c r="E41" s="33" t="s">
        <v>91</v>
      </c>
      <c r="F41" s="33" t="s">
        <v>10</v>
      </c>
      <c r="G41" s="33" t="s">
        <v>10</v>
      </c>
      <c r="H41" s="33" t="s">
        <v>92</v>
      </c>
      <c r="I41" s="33" t="s">
        <v>10</v>
      </c>
      <c r="J41" s="33" t="s">
        <v>10</v>
      </c>
      <c r="L41" s="4" t="s">
        <v>93</v>
      </c>
    </row>
    <row r="42" spans="1:15">
      <c r="A42" s="4" t="s">
        <v>13</v>
      </c>
      <c r="B42" s="4" t="s">
        <v>94</v>
      </c>
      <c r="C42" s="4" t="s">
        <v>95</v>
      </c>
      <c r="D42" s="4" t="s">
        <v>96</v>
      </c>
      <c r="E42" s="4" t="s">
        <v>94</v>
      </c>
      <c r="F42" s="4" t="s">
        <v>95</v>
      </c>
      <c r="G42" s="4" t="s">
        <v>96</v>
      </c>
      <c r="H42" s="4" t="s">
        <v>94</v>
      </c>
      <c r="I42" s="4" t="s">
        <v>95</v>
      </c>
      <c r="J42" s="4" t="s">
        <v>96</v>
      </c>
      <c r="K42" s="4" t="s">
        <v>97</v>
      </c>
      <c r="L42" s="4" t="s">
        <v>98</v>
      </c>
      <c r="M42" s="4" t="s">
        <v>99</v>
      </c>
      <c r="N42" s="4" t="s">
        <v>100</v>
      </c>
      <c r="O42" s="4" t="s">
        <v>28</v>
      </c>
    </row>
    <row r="43" spans="1:15">
      <c r="A43" t="s">
        <v>76</v>
      </c>
      <c r="B43" s="7">
        <v>78375</v>
      </c>
      <c r="C43" s="7">
        <v>37765</v>
      </c>
      <c r="D43" s="7">
        <v>30270</v>
      </c>
      <c r="E43" s="7">
        <v>78375</v>
      </c>
      <c r="F43" s="7">
        <v>37765</v>
      </c>
      <c r="G43" s="7">
        <v>30270</v>
      </c>
      <c r="H43" s="7">
        <v>71241</v>
      </c>
      <c r="I43" s="7">
        <v>31640</v>
      </c>
      <c r="J43" s="7">
        <v>21360</v>
      </c>
      <c r="K43" s="6">
        <v>0.1</v>
      </c>
      <c r="L43">
        <v>5</v>
      </c>
      <c r="M43" s="7">
        <v>5000</v>
      </c>
      <c r="N43" s="23" t="s">
        <v>10</v>
      </c>
      <c r="O43" t="s">
        <v>10</v>
      </c>
    </row>
  </sheetData>
  <mergeCells count="14">
    <mergeCell ref="B34:D34"/>
    <mergeCell ref="E34:G34"/>
    <mergeCell ref="H34:J34"/>
    <mergeCell ref="B41:D41"/>
    <mergeCell ref="E41:G41"/>
    <mergeCell ref="H41:J41"/>
    <mergeCell ref="P28:R28"/>
    <mergeCell ref="C8:E10"/>
    <mergeCell ref="B18:D18"/>
    <mergeCell ref="E18:G18"/>
    <mergeCell ref="H18:J18"/>
    <mergeCell ref="B28:D28"/>
    <mergeCell ref="E28:G28"/>
    <mergeCell ref="H28:J2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718D8-EE65-4B8C-846F-0773E49171E2}">
  <sheetPr>
    <tabColor theme="5" tint="-0.249977111117893"/>
  </sheetPr>
  <dimension ref="A3:O42"/>
  <sheetViews>
    <sheetView workbookViewId="0">
      <pane ySplit="7" topLeftCell="A8" activePane="bottomLeft" state="frozen"/>
      <selection pane="bottomLeft" activeCell="A20" sqref="A20"/>
    </sheetView>
  </sheetViews>
  <sheetFormatPr defaultRowHeight="10.15"/>
  <cols>
    <col min="1" max="1" width="27.5" customWidth="1"/>
    <col min="2" max="2" width="26.6640625" customWidth="1"/>
    <col min="3" max="4" width="16.6640625" customWidth="1"/>
    <col min="5" max="5" width="26.6640625" customWidth="1"/>
    <col min="6" max="10" width="16.6640625" customWidth="1"/>
    <col min="11" max="12" width="25" customWidth="1"/>
    <col min="13" max="13" width="26.6640625" customWidth="1"/>
    <col min="14" max="15" width="16.6640625" customWidth="1"/>
  </cols>
  <sheetData>
    <row r="3" spans="1:12">
      <c r="B3" s="2" t="s">
        <v>2</v>
      </c>
      <c r="C3" t="str">
        <f>+'LLR Well Reclamation'!C7</f>
        <v>XI LLR CM - Wells &amp; Facilities (AER DIr 11 Update)</v>
      </c>
      <c r="E3" t="s">
        <v>79</v>
      </c>
      <c r="F3" s="2" t="s">
        <v>2</v>
      </c>
      <c r="G3" t="str">
        <f>+'XI 2024 Well Recl'!C7</f>
        <v>XI Cost Model - 2024</v>
      </c>
    </row>
    <row r="4" spans="1:12">
      <c r="B4" s="2" t="s">
        <v>4</v>
      </c>
      <c r="C4" s="32"/>
      <c r="D4" s="50"/>
      <c r="E4" s="50"/>
      <c r="F4" s="2"/>
      <c r="G4" s="32"/>
      <c r="H4" s="50"/>
      <c r="I4" s="50"/>
    </row>
    <row r="5" spans="1:12" ht="10.9" customHeight="1"/>
    <row r="6" spans="1:12">
      <c r="C6" s="10" t="s">
        <v>128</v>
      </c>
    </row>
    <row r="7" spans="1:12" ht="10.9" thickBot="1">
      <c r="B7" s="2"/>
      <c r="C7" s="6"/>
    </row>
    <row r="8" spans="1:12" ht="10.9" thickTop="1">
      <c r="A8" s="3" t="s">
        <v>8</v>
      </c>
      <c r="B8" s="33" t="s">
        <v>90</v>
      </c>
      <c r="C8" s="33" t="s">
        <v>10</v>
      </c>
      <c r="D8" s="33" t="s">
        <v>10</v>
      </c>
      <c r="E8" s="33" t="s">
        <v>91</v>
      </c>
      <c r="F8" s="33" t="s">
        <v>10</v>
      </c>
      <c r="G8" s="33" t="s">
        <v>10</v>
      </c>
      <c r="H8" s="33" t="s">
        <v>92</v>
      </c>
      <c r="I8" s="33" t="s">
        <v>10</v>
      </c>
      <c r="J8" s="33" t="s">
        <v>10</v>
      </c>
    </row>
    <row r="9" spans="1:12">
      <c r="A9" s="4" t="s">
        <v>13</v>
      </c>
      <c r="B9" s="4" t="s">
        <v>94</v>
      </c>
      <c r="C9" s="4" t="s">
        <v>95</v>
      </c>
      <c r="D9" s="4" t="s">
        <v>96</v>
      </c>
      <c r="E9" s="4" t="s">
        <v>94</v>
      </c>
      <c r="F9" s="4" t="s">
        <v>95</v>
      </c>
      <c r="G9" s="4" t="s">
        <v>96</v>
      </c>
      <c r="H9" s="4" t="s">
        <v>94</v>
      </c>
      <c r="I9" s="4" t="s">
        <v>95</v>
      </c>
      <c r="J9" s="4" t="s">
        <v>96</v>
      </c>
      <c r="K9" s="4" t="s">
        <v>97</v>
      </c>
      <c r="L9" s="4" t="s">
        <v>99</v>
      </c>
    </row>
    <row r="10" spans="1:12">
      <c r="A10" t="s">
        <v>101</v>
      </c>
      <c r="B10" s="9">
        <f>+'LLR Well Reclamation'!B20-'XI 2024 Well Recl'!B20</f>
        <v>-141529</v>
      </c>
      <c r="C10" s="9">
        <f>+'LLR Well Reclamation'!C20-'XI 2024 Well Recl'!C20</f>
        <v>-92453</v>
      </c>
      <c r="D10" s="9">
        <f>+'LLR Well Reclamation'!D20-'XI 2024 Well Recl'!D20</f>
        <v>-40406</v>
      </c>
      <c r="E10" s="9">
        <f>+'LLR Well Reclamation'!E20-'XI 2024 Well Recl'!E20</f>
        <v>-141529</v>
      </c>
      <c r="F10" s="9">
        <f>+'LLR Well Reclamation'!F20-'XI 2024 Well Recl'!F20</f>
        <v>-92453</v>
      </c>
      <c r="G10" s="9">
        <f>+'LLR Well Reclamation'!G20-'XI 2024 Well Recl'!G20</f>
        <v>-40406</v>
      </c>
      <c r="H10" s="9">
        <f>+'LLR Well Reclamation'!H20-'XI 2024 Well Recl'!H20</f>
        <v>-127312</v>
      </c>
      <c r="I10" s="9">
        <f>+'LLR Well Reclamation'!I20-'XI 2024 Well Recl'!I20</f>
        <v>-74063</v>
      </c>
      <c r="J10" s="9">
        <f>+'LLR Well Reclamation'!J20-'XI 2024 Well Recl'!J20</f>
        <v>-7859</v>
      </c>
      <c r="K10" s="9">
        <f>+'LLR Well Reclamation'!K20-'XI 2024 Well Recl'!K20</f>
        <v>0</v>
      </c>
      <c r="L10" s="9">
        <f>+'LLR Well Reclamation'!M20-'XI 2024 Well Recl'!M20</f>
        <v>4000</v>
      </c>
    </row>
    <row r="11" spans="1:12">
      <c r="A11" t="s">
        <v>102</v>
      </c>
      <c r="B11" s="9">
        <f>+'LLR Well Reclamation'!B21-'XI 2024 Well Recl'!B21</f>
        <v>-56439</v>
      </c>
      <c r="C11" s="9">
        <f>+'LLR Well Reclamation'!C21-'XI 2024 Well Recl'!C21</f>
        <v>-23648</v>
      </c>
      <c r="D11" s="9">
        <f>+'LLR Well Reclamation'!D21-'XI 2024 Well Recl'!D21</f>
        <v>-9391</v>
      </c>
      <c r="E11" s="9">
        <f>+'LLR Well Reclamation'!E21-'XI 2024 Well Recl'!E21</f>
        <v>-56439</v>
      </c>
      <c r="F11" s="9">
        <f>+'LLR Well Reclamation'!F21-'XI 2024 Well Recl'!F21</f>
        <v>-23648</v>
      </c>
      <c r="G11" s="9">
        <f>+'LLR Well Reclamation'!G21-'XI 2024 Well Recl'!G21</f>
        <v>-9391</v>
      </c>
      <c r="H11" s="9">
        <f>+'LLR Well Reclamation'!H21-'XI 2024 Well Recl'!H21</f>
        <v>-36708</v>
      </c>
      <c r="I11" s="9">
        <f>+'LLR Well Reclamation'!I21-'XI 2024 Well Recl'!I21</f>
        <v>-9216</v>
      </c>
      <c r="J11" s="9">
        <f>+'LLR Well Reclamation'!J21-'XI 2024 Well Recl'!J21</f>
        <v>6750</v>
      </c>
      <c r="K11" s="9">
        <f>+'LLR Well Reclamation'!K21-'XI 2024 Well Recl'!K21</f>
        <v>0</v>
      </c>
      <c r="L11" s="9">
        <f>+'LLR Well Reclamation'!M21-'XI 2024 Well Recl'!M21</f>
        <v>4000</v>
      </c>
    </row>
    <row r="12" spans="1:12">
      <c r="A12" t="s">
        <v>103</v>
      </c>
      <c r="B12" s="9">
        <f>+'LLR Well Reclamation'!B22-'XI 2024 Well Recl'!B22</f>
        <v>-112920</v>
      </c>
      <c r="C12" s="9">
        <f>+'LLR Well Reclamation'!C22-'XI 2024 Well Recl'!C22</f>
        <v>-73995</v>
      </c>
      <c r="D12" s="9">
        <f>+'LLR Well Reclamation'!D22-'XI 2024 Well Recl'!D22</f>
        <v>-24437</v>
      </c>
      <c r="E12" s="9">
        <f>+'LLR Well Reclamation'!E22-'XI 2024 Well Recl'!E22</f>
        <v>-128715</v>
      </c>
      <c r="F12" s="9">
        <f>+'LLR Well Reclamation'!F22-'XI 2024 Well Recl'!F22</f>
        <v>-73995</v>
      </c>
      <c r="G12" s="9">
        <f>+'LLR Well Reclamation'!G22-'XI 2024 Well Recl'!G22</f>
        <v>-24437</v>
      </c>
      <c r="H12" s="9">
        <f>+'LLR Well Reclamation'!H22-'XI 2024 Well Recl'!H22</f>
        <v>-105020</v>
      </c>
      <c r="I12" s="9">
        <f>+'LLR Well Reclamation'!I22-'XI 2024 Well Recl'!I22</f>
        <v>-67634</v>
      </c>
      <c r="J12" s="9">
        <f>+'LLR Well Reclamation'!J22-'XI 2024 Well Recl'!J22</f>
        <v>-13336</v>
      </c>
      <c r="K12" s="9">
        <f>+'LLR Well Reclamation'!K22-'XI 2024 Well Recl'!K22</f>
        <v>0</v>
      </c>
      <c r="L12" s="9">
        <f>+'LLR Well Reclamation'!M22-'XI 2024 Well Recl'!M22</f>
        <v>4000</v>
      </c>
    </row>
    <row r="13" spans="1:12">
      <c r="A13" t="s">
        <v>104</v>
      </c>
      <c r="B13" s="9">
        <f>+'LLR Well Reclamation'!B23-'XI 2024 Well Recl'!B23</f>
        <v>-46244</v>
      </c>
      <c r="C13" s="9">
        <f>+'LLR Well Reclamation'!C23-'XI 2024 Well Recl'!C23</f>
        <v>-22231</v>
      </c>
      <c r="D13" s="9">
        <f>+'LLR Well Reclamation'!D23-'XI 2024 Well Recl'!D23</f>
        <v>-3640</v>
      </c>
      <c r="E13" s="9">
        <f>+'LLR Well Reclamation'!E23-'XI 2024 Well Recl'!E23</f>
        <v>-46244</v>
      </c>
      <c r="F13" s="9">
        <f>+'LLR Well Reclamation'!F23-'XI 2024 Well Recl'!F23</f>
        <v>-22231</v>
      </c>
      <c r="G13" s="9">
        <f>+'LLR Well Reclamation'!G23-'XI 2024 Well Recl'!G23</f>
        <v>-3640</v>
      </c>
      <c r="H13" s="9">
        <f>+'LLR Well Reclamation'!H23-'XI 2024 Well Recl'!H23</f>
        <v>-34950</v>
      </c>
      <c r="I13" s="9">
        <f>+'LLR Well Reclamation'!I23-'XI 2024 Well Recl'!I23</f>
        <v>-13154</v>
      </c>
      <c r="J13" s="9">
        <f>+'LLR Well Reclamation'!J23-'XI 2024 Well Recl'!J23</f>
        <v>4487</v>
      </c>
      <c r="K13" s="9">
        <f>+'LLR Well Reclamation'!K23-'XI 2024 Well Recl'!K23</f>
        <v>0</v>
      </c>
      <c r="L13" s="9">
        <f>+'LLR Well Reclamation'!M23-'XI 2024 Well Recl'!M23</f>
        <v>4000</v>
      </c>
    </row>
    <row r="14" spans="1:12">
      <c r="A14" t="s">
        <v>106</v>
      </c>
      <c r="B14" s="9">
        <f>+'LLR Well Reclamation'!B24-'XI 2024 Well Recl'!B24</f>
        <v>-49408</v>
      </c>
      <c r="C14" s="9">
        <f>+'LLR Well Reclamation'!C24-'XI 2024 Well Recl'!C24</f>
        <v>-19998</v>
      </c>
      <c r="D14" s="9">
        <f>+'LLR Well Reclamation'!D24-'XI 2024 Well Recl'!D24</f>
        <v>1721</v>
      </c>
      <c r="E14" s="9">
        <f>+'LLR Well Reclamation'!E24-'XI 2024 Well Recl'!E24</f>
        <v>-49408</v>
      </c>
      <c r="F14" s="9">
        <f>+'LLR Well Reclamation'!F24-'XI 2024 Well Recl'!F24</f>
        <v>-19998</v>
      </c>
      <c r="G14" s="9">
        <f>+'LLR Well Reclamation'!G24-'XI 2024 Well Recl'!G24</f>
        <v>1721</v>
      </c>
      <c r="H14" s="9">
        <f>+'LLR Well Reclamation'!H24-'XI 2024 Well Recl'!H24</f>
        <v>-45227</v>
      </c>
      <c r="I14" s="9">
        <f>+'LLR Well Reclamation'!I24-'XI 2024 Well Recl'!I24</f>
        <v>-7000</v>
      </c>
      <c r="J14" s="9">
        <f>+'LLR Well Reclamation'!J24-'XI 2024 Well Recl'!J24</f>
        <v>8556</v>
      </c>
      <c r="K14" s="9">
        <f>+'LLR Well Reclamation'!K24-'XI 2024 Well Recl'!K24</f>
        <v>0</v>
      </c>
      <c r="L14" s="9">
        <f>+'LLR Well Reclamation'!M24-'XI 2024 Well Recl'!M24</f>
        <v>4000</v>
      </c>
    </row>
    <row r="15" spans="1:12">
      <c r="A15" t="s">
        <v>107</v>
      </c>
      <c r="B15" s="9">
        <f>+'LLR Well Reclamation'!B25-'XI 2024 Well Recl'!B25</f>
        <v>-113090</v>
      </c>
      <c r="C15" s="9">
        <f>+'LLR Well Reclamation'!C25-'XI 2024 Well Recl'!C25</f>
        <v>-55060</v>
      </c>
      <c r="D15" s="9">
        <f>+'LLR Well Reclamation'!D25-'XI 2024 Well Recl'!D25</f>
        <v>-22136</v>
      </c>
      <c r="E15" s="9">
        <f>+'LLR Well Reclamation'!E25-'XI 2024 Well Recl'!E25</f>
        <v>-113090</v>
      </c>
      <c r="F15" s="9">
        <f>+'LLR Well Reclamation'!F25-'XI 2024 Well Recl'!F25</f>
        <v>-55060</v>
      </c>
      <c r="G15" s="9">
        <f>+'LLR Well Reclamation'!G25-'XI 2024 Well Recl'!G25</f>
        <v>-22136</v>
      </c>
      <c r="H15" s="9">
        <f>+'LLR Well Reclamation'!H25-'XI 2024 Well Recl'!H25</f>
        <v>-105944</v>
      </c>
      <c r="I15" s="9">
        <f>+'LLR Well Reclamation'!I25-'XI 2024 Well Recl'!I25</f>
        <v>-49847</v>
      </c>
      <c r="J15" s="9">
        <f>+'LLR Well Reclamation'!J25-'XI 2024 Well Recl'!J25</f>
        <v>-11622</v>
      </c>
      <c r="K15" s="9">
        <f>+'LLR Well Reclamation'!K25-'XI 2024 Well Recl'!K25</f>
        <v>0</v>
      </c>
      <c r="L15" s="9">
        <f>+'LLR Well Reclamation'!M25-'XI 2024 Well Recl'!M25</f>
        <v>4000</v>
      </c>
    </row>
    <row r="16" spans="1:12">
      <c r="A16" t="s">
        <v>108</v>
      </c>
      <c r="B16" s="9">
        <f>+'LLR Well Reclamation'!B26-'XI 2024 Well Recl'!B26</f>
        <v>-86578</v>
      </c>
      <c r="C16" s="9">
        <f>+'LLR Well Reclamation'!C26-'XI 2024 Well Recl'!C26</f>
        <v>-38638</v>
      </c>
      <c r="D16" s="9">
        <f>+'LLR Well Reclamation'!D26-'XI 2024 Well Recl'!D26</f>
        <v>-3772</v>
      </c>
      <c r="E16" s="9">
        <f>+'LLR Well Reclamation'!E26-'XI 2024 Well Recl'!E26</f>
        <v>-86578</v>
      </c>
      <c r="F16" s="9">
        <f>+'LLR Well Reclamation'!F26-'XI 2024 Well Recl'!F26</f>
        <v>-38638</v>
      </c>
      <c r="G16" s="9">
        <f>+'LLR Well Reclamation'!G26-'XI 2024 Well Recl'!G26</f>
        <v>-3772</v>
      </c>
      <c r="H16" s="9">
        <f>+'LLR Well Reclamation'!H26-'XI 2024 Well Recl'!H26</f>
        <v>-57624</v>
      </c>
      <c r="I16" s="9">
        <f>+'LLR Well Reclamation'!I26-'XI 2024 Well Recl'!I26</f>
        <v>-16588</v>
      </c>
      <c r="J16" s="9">
        <f>+'LLR Well Reclamation'!J26-'XI 2024 Well Recl'!J26</f>
        <v>14469</v>
      </c>
      <c r="K16" s="9">
        <f>+'LLR Well Reclamation'!K26-'XI 2024 Well Recl'!K26</f>
        <v>0</v>
      </c>
      <c r="L16" s="9">
        <f>+'LLR Well Reclamation'!M26-'XI 2024 Well Recl'!M26</f>
        <v>4000</v>
      </c>
    </row>
    <row r="18" spans="1:15">
      <c r="A18" s="3" t="s">
        <v>39</v>
      </c>
      <c r="M18" t="s">
        <v>129</v>
      </c>
    </row>
    <row r="19" spans="1:15">
      <c r="A19" s="4" t="s">
        <v>13</v>
      </c>
      <c r="B19" s="4" t="s">
        <v>94</v>
      </c>
      <c r="C19" s="4" t="s">
        <v>95</v>
      </c>
      <c r="D19" s="4" t="s">
        <v>96</v>
      </c>
      <c r="E19" s="4" t="s">
        <v>94</v>
      </c>
      <c r="F19" s="4" t="s">
        <v>95</v>
      </c>
      <c r="G19" s="4" t="s">
        <v>96</v>
      </c>
      <c r="H19" s="4" t="s">
        <v>94</v>
      </c>
      <c r="I19" s="4" t="s">
        <v>95</v>
      </c>
      <c r="J19" s="4" t="s">
        <v>96</v>
      </c>
      <c r="K19" s="4" t="s">
        <v>97</v>
      </c>
      <c r="L19" s="4" t="s">
        <v>99</v>
      </c>
      <c r="M19" s="4" t="s">
        <v>94</v>
      </c>
      <c r="N19" s="4" t="s">
        <v>95</v>
      </c>
      <c r="O19" s="4" t="s">
        <v>96</v>
      </c>
    </row>
    <row r="20" spans="1:15">
      <c r="A20" t="s">
        <v>45</v>
      </c>
      <c r="B20" s="9">
        <f>+'LLR Well Reclamation'!B30-'XI 2024 Well Recl'!B30</f>
        <v>-109549</v>
      </c>
      <c r="C20" s="9">
        <f>+'LLR Well Reclamation'!C30-'XI 2024 Well Recl'!C30</f>
        <v>-61506</v>
      </c>
      <c r="D20" s="9">
        <f>+'LLR Well Reclamation'!D30-'XI 2024 Well Recl'!D30</f>
        <v>-25883</v>
      </c>
      <c r="E20" s="9">
        <f>+'LLR Well Reclamation'!E30-'XI 2024 Well Recl'!E30</f>
        <v>-109549</v>
      </c>
      <c r="F20" s="9">
        <f>+'LLR Well Reclamation'!F30-'XI 2024 Well Recl'!F30</f>
        <v>-61506</v>
      </c>
      <c r="G20" s="9">
        <f>+'LLR Well Reclamation'!G30-'XI 2024 Well Recl'!G30</f>
        <v>-25883</v>
      </c>
      <c r="H20" s="9">
        <f>+'LLR Well Reclamation'!H30-'XI 2024 Well Recl'!H30</f>
        <v>-56796</v>
      </c>
      <c r="I20" s="9">
        <f>+'LLR Well Reclamation'!I30-'XI 2024 Well Recl'!I30</f>
        <v>-4555</v>
      </c>
      <c r="J20" s="9">
        <f>+'LLR Well Reclamation'!J30-'XI 2024 Well Recl'!J30</f>
        <v>22454</v>
      </c>
      <c r="K20" s="9">
        <f>+'LLR Well Reclamation'!K30-'XI 2024 Well Recl'!K30</f>
        <v>0.1</v>
      </c>
      <c r="L20" s="9">
        <f>+'LLR Well Reclamation'!M30-'XI 2024 Well Recl'!M30</f>
        <v>-5000</v>
      </c>
      <c r="M20" s="9">
        <f>+'LLR Well Reclamation'!P30-'XI 2024 Well Recl'!P30</f>
        <v>500</v>
      </c>
      <c r="N20" s="9">
        <f>+'LLR Well Reclamation'!Q30-'XI 2024 Well Recl'!Q30</f>
        <v>-2000</v>
      </c>
      <c r="O20" s="9">
        <f>+'LLR Well Reclamation'!R30-'XI 2024 Well Recl'!R30</f>
        <v>-4500</v>
      </c>
    </row>
    <row r="21" spans="1:15">
      <c r="A21" t="s">
        <v>48</v>
      </c>
      <c r="B21" s="9">
        <f>+'LLR Well Reclamation'!B31-'XI 2024 Well Recl'!B31</f>
        <v>-206852</v>
      </c>
      <c r="C21" s="9">
        <f>+'LLR Well Reclamation'!C31-'XI 2024 Well Recl'!C31</f>
        <v>-105741</v>
      </c>
      <c r="D21" s="9">
        <f>+'LLR Well Reclamation'!D31-'XI 2024 Well Recl'!D31</f>
        <v>-55489</v>
      </c>
      <c r="E21" s="9">
        <f>+'LLR Well Reclamation'!E31-'XI 2024 Well Recl'!E31</f>
        <v>-206852</v>
      </c>
      <c r="F21" s="9">
        <f>+'LLR Well Reclamation'!F31-'XI 2024 Well Recl'!F31</f>
        <v>-105741</v>
      </c>
      <c r="G21" s="9">
        <f>+'LLR Well Reclamation'!G31-'XI 2024 Well Recl'!G31</f>
        <v>-55489</v>
      </c>
      <c r="H21" s="9">
        <f>+'LLR Well Reclamation'!H31-'XI 2024 Well Recl'!H31</f>
        <v>-135282</v>
      </c>
      <c r="I21" s="9">
        <f>+'LLR Well Reclamation'!I31-'XI 2024 Well Recl'!I31</f>
        <v>-28754</v>
      </c>
      <c r="J21" s="9">
        <f>+'LLR Well Reclamation'!J31-'XI 2024 Well Recl'!J31</f>
        <v>19996</v>
      </c>
      <c r="K21" s="9">
        <f>+'LLR Well Reclamation'!K31-'XI 2024 Well Recl'!K31</f>
        <v>0.1</v>
      </c>
      <c r="L21" s="9">
        <f>+'LLR Well Reclamation'!M31-'XI 2024 Well Recl'!M31</f>
        <v>-5000</v>
      </c>
      <c r="M21" s="9">
        <f>+'LLR Well Reclamation'!P31-'XI 2024 Well Recl'!P31</f>
        <v>2500</v>
      </c>
      <c r="N21" s="9">
        <f>+'LLR Well Reclamation'!Q31-'XI 2024 Well Recl'!Q31</f>
        <v>0</v>
      </c>
      <c r="O21" s="9">
        <f>+'LLR Well Reclamation'!R31-'XI 2024 Well Recl'!R31</f>
        <v>-2500</v>
      </c>
    </row>
    <row r="22" spans="1:15">
      <c r="A22" t="s">
        <v>50</v>
      </c>
      <c r="B22" s="9">
        <f>+'LLR Well Reclamation'!B32-'XI 2024 Well Recl'!B32</f>
        <v>-56533</v>
      </c>
      <c r="C22" s="9">
        <f>+'LLR Well Reclamation'!C32-'XI 2024 Well Recl'!C32</f>
        <v>-28380</v>
      </c>
      <c r="D22" s="9">
        <f>+'LLR Well Reclamation'!D32-'XI 2024 Well Recl'!D32</f>
        <v>-14947</v>
      </c>
      <c r="E22" s="9">
        <f>+'LLR Well Reclamation'!E32-'XI 2024 Well Recl'!E32</f>
        <v>-56533</v>
      </c>
      <c r="F22" s="9">
        <f>+'LLR Well Reclamation'!F32-'XI 2024 Well Recl'!F32</f>
        <v>-28380</v>
      </c>
      <c r="G22" s="9">
        <f>+'LLR Well Reclamation'!G32-'XI 2024 Well Recl'!G32</f>
        <v>-14947</v>
      </c>
      <c r="H22" s="9">
        <f>+'LLR Well Reclamation'!H32-'XI 2024 Well Recl'!H32</f>
        <v>-19782</v>
      </c>
      <c r="I22" s="9">
        <f>+'LLR Well Reclamation'!I32-'XI 2024 Well Recl'!I32</f>
        <v>3848</v>
      </c>
      <c r="J22" s="9">
        <f>+'LLR Well Reclamation'!J32-'XI 2024 Well Recl'!J32</f>
        <v>17769</v>
      </c>
      <c r="K22" s="9">
        <f>+'LLR Well Reclamation'!K32-'XI 2024 Well Recl'!K32</f>
        <v>0.1</v>
      </c>
      <c r="L22" s="9">
        <f>+'LLR Well Reclamation'!M32-'XI 2024 Well Recl'!M32</f>
        <v>-5000</v>
      </c>
      <c r="M22" s="9">
        <f>+'LLR Well Reclamation'!P32-'XI 2024 Well Recl'!P32</f>
        <v>-1000</v>
      </c>
      <c r="N22" s="9">
        <f>+'LLR Well Reclamation'!Q32-'XI 2024 Well Recl'!Q32</f>
        <v>-3500</v>
      </c>
      <c r="O22" s="9">
        <f>+'LLR Well Reclamation'!R32-'XI 2024 Well Recl'!R32</f>
        <v>-6000</v>
      </c>
    </row>
    <row r="23" spans="1:15">
      <c r="A23" t="s">
        <v>114</v>
      </c>
      <c r="B23" t="s">
        <v>130</v>
      </c>
      <c r="K23" t="s">
        <v>131</v>
      </c>
    </row>
    <row r="24" spans="1:15">
      <c r="A24" t="s">
        <v>116</v>
      </c>
      <c r="B24" t="s">
        <v>130</v>
      </c>
    </row>
    <row r="25" spans="1:15">
      <c r="A25" t="s">
        <v>117</v>
      </c>
      <c r="B25" t="s">
        <v>130</v>
      </c>
    </row>
    <row r="26" spans="1:15">
      <c r="A26" t="s">
        <v>118</v>
      </c>
      <c r="B26" t="s">
        <v>130</v>
      </c>
    </row>
    <row r="27" spans="1:15">
      <c r="A27" t="s">
        <v>119</v>
      </c>
      <c r="B27" t="s">
        <v>130</v>
      </c>
    </row>
    <row r="28" spans="1:15">
      <c r="A28" t="s">
        <v>120</v>
      </c>
      <c r="B28" t="s">
        <v>130</v>
      </c>
    </row>
    <row r="29" spans="1:15">
      <c r="A29" t="s">
        <v>121</v>
      </c>
      <c r="B29" t="s">
        <v>130</v>
      </c>
    </row>
    <row r="30" spans="1:15">
      <c r="A30" t="s">
        <v>122</v>
      </c>
      <c r="B30" t="s">
        <v>130</v>
      </c>
    </row>
    <row r="31" spans="1:15">
      <c r="A31" t="s">
        <v>123</v>
      </c>
      <c r="B31" t="s">
        <v>130</v>
      </c>
    </row>
    <row r="33" spans="1:12">
      <c r="A33" s="3" t="s">
        <v>71</v>
      </c>
    </row>
    <row r="34" spans="1:12">
      <c r="A34" s="4" t="s">
        <v>13</v>
      </c>
    </row>
    <row r="35" spans="1:12">
      <c r="A35" t="s">
        <v>72</v>
      </c>
      <c r="B35" s="9">
        <f>+'LLR Well Reclamation'!B45-'XI 2024 Well Recl'!B36</f>
        <v>-56175</v>
      </c>
      <c r="C35" s="9">
        <f>+'LLR Well Reclamation'!C45-'XI 2024 Well Recl'!C36</f>
        <v>-15565</v>
      </c>
      <c r="D35" s="9">
        <f>+'LLR Well Reclamation'!D45-'XI 2024 Well Recl'!D36</f>
        <v>-8070</v>
      </c>
      <c r="E35" s="9">
        <f>+'LLR Well Reclamation'!E45-'XI 2024 Well Recl'!E36</f>
        <v>-56175</v>
      </c>
      <c r="F35" s="9">
        <f>+'LLR Well Reclamation'!F45-'XI 2024 Well Recl'!F36</f>
        <v>-15565</v>
      </c>
      <c r="G35" s="9">
        <f>+'LLR Well Reclamation'!G45-'XI 2024 Well Recl'!G36</f>
        <v>-8070</v>
      </c>
      <c r="H35" s="9">
        <f>+'LLR Well Reclamation'!H45-'XI 2024 Well Recl'!H36</f>
        <v>-49041</v>
      </c>
      <c r="I35" s="9">
        <f>+'LLR Well Reclamation'!I45-'XI 2024 Well Recl'!I36</f>
        <v>-9440</v>
      </c>
      <c r="J35" s="9">
        <f>+'LLR Well Reclamation'!J45-'XI 2024 Well Recl'!J36</f>
        <v>840</v>
      </c>
      <c r="K35" s="9">
        <f>+'LLR Well Reclamation'!K45-'XI 2024 Well Recl'!K36</f>
        <v>0</v>
      </c>
      <c r="L35" s="9">
        <f>+'LLR Well Reclamation'!M45-'XI 2024 Well Recl'!M36</f>
        <v>0</v>
      </c>
    </row>
    <row r="36" spans="1:12">
      <c r="A36" t="s">
        <v>73</v>
      </c>
      <c r="B36" s="9">
        <f>+'LLR Well Reclamation'!B46-'XI 2024 Well Recl'!B37</f>
        <v>-58675</v>
      </c>
      <c r="C36" s="9">
        <f>+'LLR Well Reclamation'!C46-'XI 2024 Well Recl'!C37</f>
        <v>-21879</v>
      </c>
      <c r="D36" s="9">
        <f>+'LLR Well Reclamation'!D46-'XI 2024 Well Recl'!D37</f>
        <v>-14922</v>
      </c>
      <c r="E36" s="9">
        <f>+'LLR Well Reclamation'!E46-'XI 2024 Well Recl'!E37</f>
        <v>-58675</v>
      </c>
      <c r="F36" s="9">
        <f>+'LLR Well Reclamation'!F46-'XI 2024 Well Recl'!F37</f>
        <v>-21879</v>
      </c>
      <c r="G36" s="9">
        <f>+'LLR Well Reclamation'!G46-'XI 2024 Well Recl'!G37</f>
        <v>-14922</v>
      </c>
      <c r="H36" s="9">
        <f>+'LLR Well Reclamation'!H46-'XI 2024 Well Recl'!H37</f>
        <v>-48161</v>
      </c>
      <c r="I36" s="9">
        <f>+'LLR Well Reclamation'!I46-'XI 2024 Well Recl'!I37</f>
        <v>-17912</v>
      </c>
      <c r="J36" s="9">
        <f>+'LLR Well Reclamation'!J46-'XI 2024 Well Recl'!J37</f>
        <v>-9648</v>
      </c>
      <c r="K36" s="9">
        <f>+'LLR Well Reclamation'!K46-'XI 2024 Well Recl'!K37</f>
        <v>0</v>
      </c>
      <c r="L36" s="9">
        <f>+'LLR Well Reclamation'!M46-'XI 2024 Well Recl'!M37</f>
        <v>0</v>
      </c>
    </row>
    <row r="37" spans="1:12">
      <c r="A37" t="s">
        <v>37</v>
      </c>
      <c r="B37" s="9">
        <f>+'LLR Well Reclamation'!B47-'XI 2024 Well Recl'!B38</f>
        <v>-59175</v>
      </c>
      <c r="C37" s="9">
        <f>+'LLR Well Reclamation'!C47-'XI 2024 Well Recl'!C38</f>
        <v>-22138</v>
      </c>
      <c r="D37" s="9">
        <f>+'LLR Well Reclamation'!D47-'XI 2024 Well Recl'!D38</f>
        <v>-15126</v>
      </c>
      <c r="E37" s="9">
        <f>+'LLR Well Reclamation'!E47-'XI 2024 Well Recl'!E38</f>
        <v>-59175</v>
      </c>
      <c r="F37" s="9">
        <f>+'LLR Well Reclamation'!F47-'XI 2024 Well Recl'!F38</f>
        <v>-22138</v>
      </c>
      <c r="G37" s="9">
        <f>+'LLR Well Reclamation'!G47-'XI 2024 Well Recl'!G38</f>
        <v>-15126</v>
      </c>
      <c r="H37" s="9">
        <f>+'LLR Well Reclamation'!H47-'XI 2024 Well Recl'!H38</f>
        <v>-48596</v>
      </c>
      <c r="I37" s="9">
        <f>+'LLR Well Reclamation'!I47-'XI 2024 Well Recl'!I38</f>
        <v>-18148</v>
      </c>
      <c r="J37" s="9">
        <f>+'LLR Well Reclamation'!J47-'XI 2024 Well Recl'!J38</f>
        <v>-10500</v>
      </c>
      <c r="K37" s="9">
        <f>+'LLR Well Reclamation'!K47-'XI 2024 Well Recl'!K38</f>
        <v>0</v>
      </c>
      <c r="L37" s="9">
        <f>+'LLR Well Reclamation'!M47-'XI 2024 Well Recl'!M38</f>
        <v>0</v>
      </c>
    </row>
    <row r="38" spans="1:12">
      <c r="A38" t="s">
        <v>74</v>
      </c>
      <c r="B38" s="9">
        <f>+'LLR Well Reclamation'!B48-'XI 2024 Well Recl'!B39</f>
        <v>-82775</v>
      </c>
      <c r="C38" s="9">
        <f>+'LLR Well Reclamation'!C48-'XI 2024 Well Recl'!C39</f>
        <v>-34245</v>
      </c>
      <c r="D38" s="9">
        <f>+'LLR Well Reclamation'!D48-'XI 2024 Well Recl'!D39</f>
        <v>-25310</v>
      </c>
      <c r="E38" s="9">
        <f>+'LLR Well Reclamation'!E48-'XI 2024 Well Recl'!E39</f>
        <v>-82775</v>
      </c>
      <c r="F38" s="9">
        <f>+'LLR Well Reclamation'!F48-'XI 2024 Well Recl'!F39</f>
        <v>-34245</v>
      </c>
      <c r="G38" s="9">
        <f>+'LLR Well Reclamation'!G48-'XI 2024 Well Recl'!G39</f>
        <v>-25310</v>
      </c>
      <c r="H38" s="9">
        <f>+'LLR Well Reclamation'!H48-'XI 2024 Well Recl'!H39</f>
        <v>-70246</v>
      </c>
      <c r="I38" s="9">
        <f>+'LLR Well Reclamation'!I48-'XI 2024 Well Recl'!I39</f>
        <v>-29939</v>
      </c>
      <c r="J38" s="9">
        <f>+'LLR Well Reclamation'!J48-'XI 2024 Well Recl'!J39</f>
        <v>-17510</v>
      </c>
      <c r="K38" s="9">
        <f>+'LLR Well Reclamation'!K48-'XI 2024 Well Recl'!K39</f>
        <v>0</v>
      </c>
      <c r="L38" s="9">
        <f>+'LLR Well Reclamation'!M48-'XI 2024 Well Recl'!M39</f>
        <v>0</v>
      </c>
    </row>
    <row r="39" spans="1:12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12">
      <c r="A40" s="3" t="s">
        <v>75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2">
      <c r="A41" s="4" t="s">
        <v>13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>
      <c r="A42" t="s">
        <v>76</v>
      </c>
      <c r="B42" s="9" t="s">
        <v>89</v>
      </c>
    </row>
  </sheetData>
  <mergeCells count="5">
    <mergeCell ref="B8:D8"/>
    <mergeCell ref="E8:G8"/>
    <mergeCell ref="H8:J8"/>
    <mergeCell ref="C4:E4"/>
    <mergeCell ref="G4:I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AG208"/>
  <sheetViews>
    <sheetView workbookViewId="0">
      <pane ySplit="19" topLeftCell="A20" activePane="bottomLeft" state="frozen"/>
      <selection pane="bottomLeft" activeCell="A20" sqref="A20"/>
    </sheetView>
  </sheetViews>
  <sheetFormatPr defaultRowHeight="10.15"/>
  <cols>
    <col min="1" max="1" width="27.5" customWidth="1" collapsed="1"/>
    <col min="2" max="2" width="30.83203125" customWidth="1" collapsed="1"/>
    <col min="3" max="3" width="20" customWidth="1" collapsed="1"/>
    <col min="4" max="4" width="18.33203125" customWidth="1" collapsed="1"/>
    <col min="5" max="5" width="9.1640625" customWidth="1" collapsed="1"/>
    <col min="6" max="6" width="11.6640625" customWidth="1" collapsed="1"/>
    <col min="7" max="7" width="14.1640625" customWidth="1" collapsed="1"/>
    <col min="8" max="8" width="11.6640625" customWidth="1" collapsed="1"/>
    <col min="9" max="9" width="10.83203125" customWidth="1" collapsed="1"/>
    <col min="10" max="10" width="15" customWidth="1" collapsed="1"/>
    <col min="11" max="11" width="11.6640625" customWidth="1" collapsed="1"/>
    <col min="12" max="12" width="16.6640625" customWidth="1" collapsed="1"/>
    <col min="13" max="13" width="23.33203125" customWidth="1" collapsed="1"/>
    <col min="14" max="14" width="26.6640625" customWidth="1" collapsed="1"/>
    <col min="15" max="15" width="14.1640625" customWidth="1" collapsed="1"/>
    <col min="16" max="16" width="17.5" customWidth="1" collapsed="1"/>
    <col min="17" max="17" width="25" customWidth="1" collapsed="1"/>
    <col min="18" max="18" width="26.1640625" customWidth="1" collapsed="1"/>
    <col min="19" max="19" width="26.1640625" customWidth="1"/>
    <col min="20" max="20" width="20" customWidth="1"/>
    <col min="21" max="21" width="18.33203125" customWidth="1"/>
    <col min="23" max="23" width="11.6640625" customWidth="1"/>
    <col min="24" max="24" width="14.1640625" customWidth="1"/>
    <col min="25" max="25" width="11.6640625" customWidth="1"/>
    <col min="26" max="26" width="10.83203125" customWidth="1"/>
    <col min="27" max="27" width="15" customWidth="1"/>
    <col min="28" max="28" width="11.6640625" customWidth="1"/>
  </cols>
  <sheetData>
    <row r="3" spans="2:5" ht="22.9">
      <c r="C3" s="1" t="s">
        <v>0</v>
      </c>
    </row>
    <row r="4" spans="2:5">
      <c r="C4" s="5" t="s">
        <v>1</v>
      </c>
      <c r="D4" s="8">
        <v>45489.461872024302</v>
      </c>
    </row>
    <row r="7" spans="2:5">
      <c r="B7" s="2" t="s">
        <v>2</v>
      </c>
      <c r="C7" t="s">
        <v>77</v>
      </c>
    </row>
    <row r="8" spans="2:5">
      <c r="B8" s="2" t="s">
        <v>4</v>
      </c>
      <c r="C8" s="32" t="s">
        <v>78</v>
      </c>
      <c r="D8" s="50"/>
      <c r="E8" s="50"/>
    </row>
    <row r="9" spans="2:5">
      <c r="C9" s="50"/>
      <c r="D9" s="50"/>
      <c r="E9" s="50"/>
    </row>
    <row r="10" spans="2:5">
      <c r="C10" s="50"/>
      <c r="D10" s="50"/>
      <c r="E10" s="50"/>
    </row>
    <row r="11" spans="2:5">
      <c r="B11" s="2" t="s">
        <v>6</v>
      </c>
      <c r="C11" s="6">
        <v>0.05</v>
      </c>
    </row>
    <row r="12" spans="2:5">
      <c r="B12" s="2" t="s">
        <v>7</v>
      </c>
      <c r="C12" s="6">
        <v>0.02</v>
      </c>
    </row>
    <row r="17" spans="1:33" ht="10.9" thickBot="1">
      <c r="T17" s="47" t="s">
        <v>132</v>
      </c>
      <c r="U17" s="47"/>
      <c r="V17" s="47"/>
      <c r="W17" s="47"/>
      <c r="X17" s="47"/>
      <c r="Y17" s="47"/>
      <c r="Z17" s="47"/>
      <c r="AA17" s="47" t="s">
        <v>133</v>
      </c>
      <c r="AB17" s="47"/>
      <c r="AC17" s="47"/>
      <c r="AD17" s="47"/>
      <c r="AE17" s="47"/>
      <c r="AF17" s="47"/>
      <c r="AG17" s="47"/>
    </row>
    <row r="18" spans="1:33" ht="10.9" thickTop="1">
      <c r="A18" s="3" t="s">
        <v>8</v>
      </c>
      <c r="C18" s="33" t="s">
        <v>134</v>
      </c>
      <c r="D18" s="33" t="s">
        <v>10</v>
      </c>
      <c r="E18" s="33" t="s">
        <v>135</v>
      </c>
      <c r="F18" s="33" t="s">
        <v>10</v>
      </c>
      <c r="G18" s="33" t="s">
        <v>10</v>
      </c>
      <c r="H18" s="33" t="s">
        <v>10</v>
      </c>
      <c r="I18" s="33" t="s">
        <v>136</v>
      </c>
      <c r="J18" s="33" t="s">
        <v>10</v>
      </c>
      <c r="K18" s="33" t="s">
        <v>10</v>
      </c>
      <c r="L18" s="33" t="s">
        <v>137</v>
      </c>
      <c r="M18" s="33" t="s">
        <v>10</v>
      </c>
      <c r="N18" s="33" t="s">
        <v>10</v>
      </c>
      <c r="O18" s="33" t="s">
        <v>138</v>
      </c>
      <c r="P18" s="33" t="s">
        <v>10</v>
      </c>
      <c r="T18" s="33" t="s">
        <v>135</v>
      </c>
      <c r="U18" s="33" t="s">
        <v>10</v>
      </c>
      <c r="V18" s="33" t="s">
        <v>10</v>
      </c>
      <c r="W18" s="33" t="s">
        <v>10</v>
      </c>
      <c r="X18" s="33" t="s">
        <v>136</v>
      </c>
      <c r="Y18" s="33" t="s">
        <v>10</v>
      </c>
      <c r="Z18" s="33" t="s">
        <v>10</v>
      </c>
      <c r="AA18" s="33" t="s">
        <v>135</v>
      </c>
      <c r="AB18" s="33" t="s">
        <v>10</v>
      </c>
      <c r="AC18" s="33" t="s">
        <v>10</v>
      </c>
      <c r="AD18" s="33" t="s">
        <v>10</v>
      </c>
      <c r="AE18" s="33" t="s">
        <v>136</v>
      </c>
      <c r="AF18" s="33" t="s">
        <v>10</v>
      </c>
      <c r="AG18" s="33" t="s">
        <v>10</v>
      </c>
    </row>
    <row r="19" spans="1:33">
      <c r="A19" s="4" t="s">
        <v>13</v>
      </c>
      <c r="B19" s="4" t="s">
        <v>139</v>
      </c>
      <c r="C19" s="4" t="s">
        <v>140</v>
      </c>
      <c r="D19" s="4" t="s">
        <v>141</v>
      </c>
      <c r="E19" s="4" t="s">
        <v>142</v>
      </c>
      <c r="F19" s="4" t="s">
        <v>143</v>
      </c>
      <c r="G19" s="4" t="s">
        <v>144</v>
      </c>
      <c r="H19" s="4" t="s">
        <v>145</v>
      </c>
      <c r="I19" s="4" t="s">
        <v>146</v>
      </c>
      <c r="J19" s="4" t="s">
        <v>147</v>
      </c>
      <c r="K19" s="4" t="s">
        <v>148</v>
      </c>
      <c r="L19" s="4" t="s">
        <v>149</v>
      </c>
      <c r="M19" s="4" t="s">
        <v>150</v>
      </c>
      <c r="N19" s="4" t="s">
        <v>151</v>
      </c>
      <c r="O19" s="4" t="s">
        <v>152</v>
      </c>
      <c r="P19" s="4" t="s">
        <v>153</v>
      </c>
      <c r="Q19" s="4" t="s">
        <v>99</v>
      </c>
      <c r="R19" s="4" t="s">
        <v>28</v>
      </c>
      <c r="S19" s="4"/>
      <c r="T19" s="4" t="s">
        <v>142</v>
      </c>
      <c r="U19" s="4" t="s">
        <v>143</v>
      </c>
      <c r="V19" s="4" t="s">
        <v>144</v>
      </c>
      <c r="W19" s="4" t="s">
        <v>145</v>
      </c>
      <c r="X19" s="4" t="s">
        <v>146</v>
      </c>
      <c r="Y19" s="4" t="s">
        <v>147</v>
      </c>
      <c r="Z19" s="27" t="s">
        <v>148</v>
      </c>
      <c r="AA19" s="4" t="s">
        <v>142</v>
      </c>
      <c r="AB19" s="4" t="s">
        <v>143</v>
      </c>
      <c r="AC19" s="4" t="s">
        <v>144</v>
      </c>
      <c r="AD19" s="4" t="s">
        <v>145</v>
      </c>
      <c r="AE19" s="4" t="s">
        <v>146</v>
      </c>
      <c r="AF19" s="4" t="s">
        <v>147</v>
      </c>
      <c r="AG19" s="4" t="s">
        <v>148</v>
      </c>
    </row>
    <row r="20" spans="1:33">
      <c r="A20" t="s">
        <v>101</v>
      </c>
      <c r="B20" t="s">
        <v>154</v>
      </c>
      <c r="C20" s="7">
        <v>17000</v>
      </c>
      <c r="D20" s="7">
        <v>42125</v>
      </c>
      <c r="E20">
        <v>5</v>
      </c>
      <c r="F20">
        <v>10</v>
      </c>
      <c r="G20">
        <v>20</v>
      </c>
      <c r="H20">
        <v>40</v>
      </c>
      <c r="I20">
        <v>0</v>
      </c>
      <c r="J20">
        <v>0</v>
      </c>
      <c r="K20">
        <v>0</v>
      </c>
      <c r="L20">
        <v>0</v>
      </c>
      <c r="M20" s="6">
        <v>0.1</v>
      </c>
      <c r="N20">
        <v>3</v>
      </c>
      <c r="O20">
        <v>40</v>
      </c>
      <c r="P20">
        <v>5</v>
      </c>
      <c r="Q20">
        <v>0</v>
      </c>
      <c r="R20" t="s">
        <v>10</v>
      </c>
      <c r="T20">
        <f>+$C20*E20</f>
        <v>85000</v>
      </c>
      <c r="U20">
        <f t="shared" ref="U20:Z20" si="0">+$C20*F20</f>
        <v>170000</v>
      </c>
      <c r="V20">
        <f t="shared" si="0"/>
        <v>340000</v>
      </c>
      <c r="W20">
        <f t="shared" si="0"/>
        <v>680000</v>
      </c>
      <c r="X20">
        <f t="shared" si="0"/>
        <v>0</v>
      </c>
      <c r="Y20">
        <f t="shared" si="0"/>
        <v>0</v>
      </c>
      <c r="Z20" s="24">
        <f t="shared" si="0"/>
        <v>0</v>
      </c>
      <c r="AA20">
        <f>+$D20*E20</f>
        <v>210625</v>
      </c>
      <c r="AB20">
        <f t="shared" ref="AB20:AG20" si="1">+$D20*F20</f>
        <v>421250</v>
      </c>
      <c r="AC20">
        <f t="shared" si="1"/>
        <v>842500</v>
      </c>
      <c r="AD20">
        <f t="shared" si="1"/>
        <v>1685000</v>
      </c>
      <c r="AE20">
        <f t="shared" si="1"/>
        <v>0</v>
      </c>
      <c r="AF20">
        <f t="shared" si="1"/>
        <v>0</v>
      </c>
      <c r="AG20">
        <f t="shared" si="1"/>
        <v>0</v>
      </c>
    </row>
    <row r="21" spans="1:33">
      <c r="A21" t="s">
        <v>101</v>
      </c>
      <c r="B21" t="s">
        <v>155</v>
      </c>
      <c r="C21" s="7">
        <v>17000</v>
      </c>
      <c r="D21" s="7">
        <v>42125</v>
      </c>
      <c r="E21">
        <v>2</v>
      </c>
      <c r="F21">
        <v>2</v>
      </c>
      <c r="G21">
        <v>2</v>
      </c>
      <c r="H21">
        <v>2</v>
      </c>
      <c r="I21">
        <v>2</v>
      </c>
      <c r="J21">
        <v>2</v>
      </c>
      <c r="K21">
        <v>2</v>
      </c>
      <c r="L21">
        <v>0</v>
      </c>
      <c r="M21" s="6">
        <v>0.1</v>
      </c>
      <c r="N21">
        <v>3</v>
      </c>
      <c r="O21">
        <v>40</v>
      </c>
      <c r="P21">
        <v>5</v>
      </c>
      <c r="Q21">
        <v>0</v>
      </c>
      <c r="R21" t="s">
        <v>10</v>
      </c>
      <c r="T21">
        <f t="shared" ref="T21:T84" si="2">+$C21*E21</f>
        <v>34000</v>
      </c>
      <c r="U21">
        <f t="shared" ref="U21:U84" si="3">+$C21*F21</f>
        <v>34000</v>
      </c>
      <c r="V21">
        <f t="shared" ref="V21:V84" si="4">+$C21*G21</f>
        <v>34000</v>
      </c>
      <c r="W21">
        <f t="shared" ref="W21:W84" si="5">+$C21*H21</f>
        <v>34000</v>
      </c>
      <c r="X21">
        <f t="shared" ref="X21:X84" si="6">+$C21*I21</f>
        <v>34000</v>
      </c>
      <c r="Y21">
        <f t="shared" ref="Y21:Y84" si="7">+$C21*J21</f>
        <v>34000</v>
      </c>
      <c r="Z21" s="24">
        <f t="shared" ref="Z21:Z84" si="8">+$C21*K21</f>
        <v>34000</v>
      </c>
      <c r="AA21">
        <f t="shared" ref="AA21:AA84" si="9">+$D21*E21</f>
        <v>84250</v>
      </c>
      <c r="AB21">
        <f t="shared" ref="AB21:AB84" si="10">+$D21*F21</f>
        <v>84250</v>
      </c>
      <c r="AC21">
        <f t="shared" ref="AC21:AC84" si="11">+$D21*G21</f>
        <v>84250</v>
      </c>
      <c r="AD21">
        <f t="shared" ref="AD21:AD84" si="12">+$D21*H21</f>
        <v>84250</v>
      </c>
      <c r="AE21">
        <f t="shared" ref="AE21:AE84" si="13">+$D21*I21</f>
        <v>84250</v>
      </c>
      <c r="AF21">
        <f t="shared" ref="AF21:AF84" si="14">+$D21*J21</f>
        <v>84250</v>
      </c>
      <c r="AG21">
        <f t="shared" ref="AG21:AG84" si="15">+$D21*K21</f>
        <v>84250</v>
      </c>
    </row>
    <row r="22" spans="1:33">
      <c r="A22" t="s">
        <v>101</v>
      </c>
      <c r="B22" t="s">
        <v>156</v>
      </c>
      <c r="C22" s="7">
        <v>17000</v>
      </c>
      <c r="D22" s="7">
        <v>42125</v>
      </c>
      <c r="E22">
        <v>0</v>
      </c>
      <c r="F22">
        <v>0</v>
      </c>
      <c r="G22">
        <v>0</v>
      </c>
      <c r="H22">
        <v>0</v>
      </c>
      <c r="I22">
        <v>10</v>
      </c>
      <c r="J22">
        <v>20</v>
      </c>
      <c r="K22">
        <v>40</v>
      </c>
      <c r="L22">
        <v>0</v>
      </c>
      <c r="M22" s="6">
        <v>0.1</v>
      </c>
      <c r="N22">
        <v>3</v>
      </c>
      <c r="O22">
        <v>40</v>
      </c>
      <c r="P22">
        <v>5</v>
      </c>
      <c r="Q22">
        <v>0</v>
      </c>
      <c r="R22" t="s">
        <v>10</v>
      </c>
      <c r="T22">
        <f t="shared" si="2"/>
        <v>0</v>
      </c>
      <c r="U22">
        <f t="shared" si="3"/>
        <v>0</v>
      </c>
      <c r="V22">
        <f t="shared" si="4"/>
        <v>0</v>
      </c>
      <c r="W22">
        <f t="shared" si="5"/>
        <v>0</v>
      </c>
      <c r="X22">
        <f t="shared" si="6"/>
        <v>170000</v>
      </c>
      <c r="Y22">
        <f t="shared" si="7"/>
        <v>340000</v>
      </c>
      <c r="Z22" s="24">
        <f t="shared" si="8"/>
        <v>680000</v>
      </c>
      <c r="AA22">
        <f t="shared" si="9"/>
        <v>0</v>
      </c>
      <c r="AB22">
        <f t="shared" si="10"/>
        <v>0</v>
      </c>
      <c r="AC22">
        <f t="shared" si="11"/>
        <v>0</v>
      </c>
      <c r="AD22">
        <f t="shared" si="12"/>
        <v>0</v>
      </c>
      <c r="AE22">
        <f t="shared" si="13"/>
        <v>421250</v>
      </c>
      <c r="AF22">
        <f t="shared" si="14"/>
        <v>842500</v>
      </c>
      <c r="AG22">
        <f t="shared" si="15"/>
        <v>1685000</v>
      </c>
    </row>
    <row r="23" spans="1:33">
      <c r="A23" t="s">
        <v>101</v>
      </c>
      <c r="B23" t="s">
        <v>157</v>
      </c>
      <c r="C23" s="7">
        <v>17000</v>
      </c>
      <c r="D23" s="7">
        <v>42125</v>
      </c>
      <c r="E23">
        <v>5</v>
      </c>
      <c r="F23">
        <v>5</v>
      </c>
      <c r="G23">
        <v>5</v>
      </c>
      <c r="H23">
        <v>5</v>
      </c>
      <c r="I23">
        <v>5</v>
      </c>
      <c r="J23">
        <v>5</v>
      </c>
      <c r="K23">
        <v>5</v>
      </c>
      <c r="L23">
        <v>0</v>
      </c>
      <c r="M23" s="6">
        <v>0.1</v>
      </c>
      <c r="N23">
        <v>3</v>
      </c>
      <c r="O23">
        <v>40</v>
      </c>
      <c r="P23">
        <v>5</v>
      </c>
      <c r="Q23">
        <v>0</v>
      </c>
      <c r="R23" t="s">
        <v>10</v>
      </c>
      <c r="T23">
        <f t="shared" si="2"/>
        <v>85000</v>
      </c>
      <c r="U23">
        <f t="shared" si="3"/>
        <v>85000</v>
      </c>
      <c r="V23">
        <f t="shared" si="4"/>
        <v>85000</v>
      </c>
      <c r="W23">
        <f t="shared" si="5"/>
        <v>85000</v>
      </c>
      <c r="X23">
        <f t="shared" si="6"/>
        <v>85000</v>
      </c>
      <c r="Y23">
        <f t="shared" si="7"/>
        <v>85000</v>
      </c>
      <c r="Z23" s="24">
        <f t="shared" si="8"/>
        <v>85000</v>
      </c>
      <c r="AA23">
        <f t="shared" si="9"/>
        <v>210625</v>
      </c>
      <c r="AB23">
        <f t="shared" si="10"/>
        <v>210625</v>
      </c>
      <c r="AC23">
        <f t="shared" si="11"/>
        <v>210625</v>
      </c>
      <c r="AD23">
        <f t="shared" si="12"/>
        <v>210625</v>
      </c>
      <c r="AE23">
        <f t="shared" si="13"/>
        <v>210625</v>
      </c>
      <c r="AF23">
        <f t="shared" si="14"/>
        <v>210625</v>
      </c>
      <c r="AG23">
        <f t="shared" si="15"/>
        <v>210625</v>
      </c>
    </row>
    <row r="24" spans="1:33">
      <c r="A24" t="s">
        <v>101</v>
      </c>
      <c r="B24" t="s">
        <v>158</v>
      </c>
      <c r="C24" s="7">
        <v>17000</v>
      </c>
      <c r="D24" s="7">
        <v>42125</v>
      </c>
      <c r="E24">
        <v>0</v>
      </c>
      <c r="F24">
        <v>0</v>
      </c>
      <c r="G24">
        <v>0</v>
      </c>
      <c r="H24">
        <v>0</v>
      </c>
      <c r="I24">
        <v>10</v>
      </c>
      <c r="J24">
        <v>20</v>
      </c>
      <c r="K24">
        <v>40</v>
      </c>
      <c r="L24">
        <v>0</v>
      </c>
      <c r="M24" s="6">
        <v>0.1</v>
      </c>
      <c r="N24">
        <v>3</v>
      </c>
      <c r="O24">
        <v>40</v>
      </c>
      <c r="P24">
        <v>5</v>
      </c>
      <c r="Q24">
        <v>0</v>
      </c>
      <c r="R24" t="s">
        <v>10</v>
      </c>
      <c r="T24">
        <f t="shared" si="2"/>
        <v>0</v>
      </c>
      <c r="U24">
        <f t="shared" si="3"/>
        <v>0</v>
      </c>
      <c r="V24">
        <f t="shared" si="4"/>
        <v>0</v>
      </c>
      <c r="W24">
        <f t="shared" si="5"/>
        <v>0</v>
      </c>
      <c r="X24">
        <f t="shared" si="6"/>
        <v>170000</v>
      </c>
      <c r="Y24">
        <f t="shared" si="7"/>
        <v>340000</v>
      </c>
      <c r="Z24" s="24">
        <f t="shared" si="8"/>
        <v>680000</v>
      </c>
      <c r="AA24">
        <f t="shared" si="9"/>
        <v>0</v>
      </c>
      <c r="AB24">
        <f t="shared" si="10"/>
        <v>0</v>
      </c>
      <c r="AC24">
        <f t="shared" si="11"/>
        <v>0</v>
      </c>
      <c r="AD24">
        <f t="shared" si="12"/>
        <v>0</v>
      </c>
      <c r="AE24">
        <f t="shared" si="13"/>
        <v>421250</v>
      </c>
      <c r="AF24">
        <f t="shared" si="14"/>
        <v>842500</v>
      </c>
      <c r="AG24">
        <f t="shared" si="15"/>
        <v>1685000</v>
      </c>
    </row>
    <row r="25" spans="1:33">
      <c r="A25" t="s">
        <v>101</v>
      </c>
      <c r="B25" t="s">
        <v>159</v>
      </c>
      <c r="C25" s="7">
        <v>17000</v>
      </c>
      <c r="D25" s="7">
        <v>42125</v>
      </c>
      <c r="E25">
        <v>0</v>
      </c>
      <c r="F25">
        <v>0</v>
      </c>
      <c r="G25">
        <v>0</v>
      </c>
      <c r="H25">
        <v>0</v>
      </c>
      <c r="I25">
        <v>10</v>
      </c>
      <c r="J25">
        <v>20</v>
      </c>
      <c r="K25">
        <v>40</v>
      </c>
      <c r="L25">
        <v>0</v>
      </c>
      <c r="M25" s="6">
        <v>0.1</v>
      </c>
      <c r="N25">
        <v>3</v>
      </c>
      <c r="O25">
        <v>40</v>
      </c>
      <c r="P25">
        <v>5</v>
      </c>
      <c r="Q25">
        <v>0</v>
      </c>
      <c r="R25" t="s">
        <v>10</v>
      </c>
      <c r="T25">
        <f t="shared" si="2"/>
        <v>0</v>
      </c>
      <c r="U25">
        <f t="shared" si="3"/>
        <v>0</v>
      </c>
      <c r="V25">
        <f t="shared" si="4"/>
        <v>0</v>
      </c>
      <c r="W25">
        <f t="shared" si="5"/>
        <v>0</v>
      </c>
      <c r="X25">
        <f t="shared" si="6"/>
        <v>170000</v>
      </c>
      <c r="Y25">
        <f t="shared" si="7"/>
        <v>340000</v>
      </c>
      <c r="Z25" s="24">
        <f t="shared" si="8"/>
        <v>680000</v>
      </c>
      <c r="AA25">
        <f t="shared" si="9"/>
        <v>0</v>
      </c>
      <c r="AB25">
        <f t="shared" si="10"/>
        <v>0</v>
      </c>
      <c r="AC25">
        <f t="shared" si="11"/>
        <v>0</v>
      </c>
      <c r="AD25">
        <f t="shared" si="12"/>
        <v>0</v>
      </c>
      <c r="AE25">
        <f t="shared" si="13"/>
        <v>421250</v>
      </c>
      <c r="AF25">
        <f t="shared" si="14"/>
        <v>842500</v>
      </c>
      <c r="AG25">
        <f t="shared" si="15"/>
        <v>1685000</v>
      </c>
    </row>
    <row r="26" spans="1:33">
      <c r="A26" t="s">
        <v>101</v>
      </c>
      <c r="B26" t="s">
        <v>160</v>
      </c>
      <c r="C26" s="7">
        <v>17000</v>
      </c>
      <c r="D26" s="7">
        <v>42125</v>
      </c>
      <c r="E26">
        <v>0</v>
      </c>
      <c r="F26">
        <v>0</v>
      </c>
      <c r="G26">
        <v>0</v>
      </c>
      <c r="H26">
        <v>0</v>
      </c>
      <c r="I26">
        <v>10</v>
      </c>
      <c r="J26">
        <v>20</v>
      </c>
      <c r="K26">
        <v>40</v>
      </c>
      <c r="L26">
        <v>0</v>
      </c>
      <c r="M26" s="6">
        <v>0.1</v>
      </c>
      <c r="N26">
        <v>3</v>
      </c>
      <c r="O26">
        <v>40</v>
      </c>
      <c r="P26">
        <v>5</v>
      </c>
      <c r="Q26">
        <v>0</v>
      </c>
      <c r="R26" t="s">
        <v>10</v>
      </c>
      <c r="T26">
        <f t="shared" si="2"/>
        <v>0</v>
      </c>
      <c r="U26">
        <f t="shared" si="3"/>
        <v>0</v>
      </c>
      <c r="V26">
        <f t="shared" si="4"/>
        <v>0</v>
      </c>
      <c r="W26">
        <f t="shared" si="5"/>
        <v>0</v>
      </c>
      <c r="X26">
        <f t="shared" si="6"/>
        <v>170000</v>
      </c>
      <c r="Y26">
        <f t="shared" si="7"/>
        <v>340000</v>
      </c>
      <c r="Z26" s="24">
        <f t="shared" si="8"/>
        <v>680000</v>
      </c>
      <c r="AA26">
        <f t="shared" si="9"/>
        <v>0</v>
      </c>
      <c r="AB26">
        <f t="shared" si="10"/>
        <v>0</v>
      </c>
      <c r="AC26">
        <f t="shared" si="11"/>
        <v>0</v>
      </c>
      <c r="AD26">
        <f t="shared" si="12"/>
        <v>0</v>
      </c>
      <c r="AE26">
        <f t="shared" si="13"/>
        <v>421250</v>
      </c>
      <c r="AF26">
        <f t="shared" si="14"/>
        <v>842500</v>
      </c>
      <c r="AG26">
        <f t="shared" si="15"/>
        <v>1685000</v>
      </c>
    </row>
    <row r="27" spans="1:33">
      <c r="A27" t="s">
        <v>101</v>
      </c>
      <c r="B27" t="s">
        <v>161</v>
      </c>
      <c r="C27" s="7">
        <v>17000</v>
      </c>
      <c r="D27" s="7">
        <v>42125</v>
      </c>
      <c r="E27">
        <v>5</v>
      </c>
      <c r="F27">
        <v>10</v>
      </c>
      <c r="G27">
        <v>20</v>
      </c>
      <c r="H27">
        <v>40</v>
      </c>
      <c r="I27">
        <v>0</v>
      </c>
      <c r="J27">
        <v>0</v>
      </c>
      <c r="K27">
        <v>0</v>
      </c>
      <c r="L27">
        <v>0</v>
      </c>
      <c r="M27" s="6">
        <v>0.1</v>
      </c>
      <c r="N27">
        <v>3</v>
      </c>
      <c r="O27">
        <v>40</v>
      </c>
      <c r="P27">
        <v>5</v>
      </c>
      <c r="Q27">
        <v>0</v>
      </c>
      <c r="R27" t="s">
        <v>10</v>
      </c>
      <c r="T27">
        <f t="shared" si="2"/>
        <v>85000</v>
      </c>
      <c r="U27">
        <f t="shared" si="3"/>
        <v>170000</v>
      </c>
      <c r="V27">
        <f t="shared" si="4"/>
        <v>340000</v>
      </c>
      <c r="W27">
        <f t="shared" si="5"/>
        <v>680000</v>
      </c>
      <c r="X27">
        <f t="shared" si="6"/>
        <v>0</v>
      </c>
      <c r="Y27">
        <f t="shared" si="7"/>
        <v>0</v>
      </c>
      <c r="Z27" s="24">
        <f t="shared" si="8"/>
        <v>0</v>
      </c>
      <c r="AA27">
        <f t="shared" si="9"/>
        <v>210625</v>
      </c>
      <c r="AB27">
        <f t="shared" si="10"/>
        <v>421250</v>
      </c>
      <c r="AC27">
        <f t="shared" si="11"/>
        <v>842500</v>
      </c>
      <c r="AD27">
        <f t="shared" si="12"/>
        <v>1685000</v>
      </c>
      <c r="AE27">
        <f t="shared" si="13"/>
        <v>0</v>
      </c>
      <c r="AF27">
        <f t="shared" si="14"/>
        <v>0</v>
      </c>
      <c r="AG27">
        <f t="shared" si="15"/>
        <v>0</v>
      </c>
    </row>
    <row r="28" spans="1:33">
      <c r="A28" t="s">
        <v>101</v>
      </c>
      <c r="B28" t="s">
        <v>162</v>
      </c>
      <c r="C28" s="7">
        <v>17000</v>
      </c>
      <c r="D28" s="7">
        <v>42125</v>
      </c>
      <c r="E28">
        <v>5</v>
      </c>
      <c r="F28">
        <v>10</v>
      </c>
      <c r="G28">
        <v>20</v>
      </c>
      <c r="H28">
        <v>40</v>
      </c>
      <c r="I28">
        <v>0</v>
      </c>
      <c r="J28">
        <v>0</v>
      </c>
      <c r="K28">
        <v>0</v>
      </c>
      <c r="L28">
        <v>0</v>
      </c>
      <c r="M28" s="6">
        <v>0.1</v>
      </c>
      <c r="N28">
        <v>3</v>
      </c>
      <c r="O28">
        <v>40</v>
      </c>
      <c r="P28">
        <v>5</v>
      </c>
      <c r="Q28">
        <v>0</v>
      </c>
      <c r="R28" t="s">
        <v>10</v>
      </c>
      <c r="T28">
        <f t="shared" si="2"/>
        <v>85000</v>
      </c>
      <c r="U28">
        <f t="shared" si="3"/>
        <v>170000</v>
      </c>
      <c r="V28">
        <f t="shared" si="4"/>
        <v>340000</v>
      </c>
      <c r="W28">
        <f t="shared" si="5"/>
        <v>680000</v>
      </c>
      <c r="X28">
        <f t="shared" si="6"/>
        <v>0</v>
      </c>
      <c r="Y28">
        <f t="shared" si="7"/>
        <v>0</v>
      </c>
      <c r="Z28" s="24">
        <f t="shared" si="8"/>
        <v>0</v>
      </c>
      <c r="AA28">
        <f t="shared" si="9"/>
        <v>210625</v>
      </c>
      <c r="AB28">
        <f t="shared" si="10"/>
        <v>421250</v>
      </c>
      <c r="AC28">
        <f t="shared" si="11"/>
        <v>842500</v>
      </c>
      <c r="AD28">
        <f t="shared" si="12"/>
        <v>1685000</v>
      </c>
      <c r="AE28">
        <f t="shared" si="13"/>
        <v>0</v>
      </c>
      <c r="AF28">
        <f t="shared" si="14"/>
        <v>0</v>
      </c>
      <c r="AG28">
        <f t="shared" si="15"/>
        <v>0</v>
      </c>
    </row>
    <row r="29" spans="1:33">
      <c r="A29" t="s">
        <v>101</v>
      </c>
      <c r="B29" t="s">
        <v>163</v>
      </c>
      <c r="C29" s="7">
        <v>17000</v>
      </c>
      <c r="D29" s="7">
        <v>42125</v>
      </c>
      <c r="E29">
        <v>5</v>
      </c>
      <c r="F29">
        <v>10</v>
      </c>
      <c r="G29">
        <v>20</v>
      </c>
      <c r="H29">
        <v>40</v>
      </c>
      <c r="I29">
        <v>0</v>
      </c>
      <c r="J29">
        <v>0</v>
      </c>
      <c r="K29">
        <v>0</v>
      </c>
      <c r="L29">
        <v>0</v>
      </c>
      <c r="M29" s="6">
        <v>0.1</v>
      </c>
      <c r="N29">
        <v>3</v>
      </c>
      <c r="O29">
        <v>40</v>
      </c>
      <c r="P29">
        <v>5</v>
      </c>
      <c r="Q29">
        <v>0</v>
      </c>
      <c r="R29" t="s">
        <v>10</v>
      </c>
      <c r="T29">
        <f t="shared" si="2"/>
        <v>85000</v>
      </c>
      <c r="U29">
        <f t="shared" si="3"/>
        <v>170000</v>
      </c>
      <c r="V29">
        <f t="shared" si="4"/>
        <v>340000</v>
      </c>
      <c r="W29">
        <f t="shared" si="5"/>
        <v>680000</v>
      </c>
      <c r="X29">
        <f t="shared" si="6"/>
        <v>0</v>
      </c>
      <c r="Y29">
        <f t="shared" si="7"/>
        <v>0</v>
      </c>
      <c r="Z29" s="24">
        <f t="shared" si="8"/>
        <v>0</v>
      </c>
      <c r="AA29">
        <f t="shared" si="9"/>
        <v>210625</v>
      </c>
      <c r="AB29">
        <f t="shared" si="10"/>
        <v>421250</v>
      </c>
      <c r="AC29">
        <f t="shared" si="11"/>
        <v>842500</v>
      </c>
      <c r="AD29">
        <f t="shared" si="12"/>
        <v>1685000</v>
      </c>
      <c r="AE29">
        <f t="shared" si="13"/>
        <v>0</v>
      </c>
      <c r="AF29">
        <f t="shared" si="14"/>
        <v>0</v>
      </c>
      <c r="AG29">
        <f t="shared" si="15"/>
        <v>0</v>
      </c>
    </row>
    <row r="30" spans="1:33">
      <c r="A30" t="s">
        <v>101</v>
      </c>
      <c r="B30" t="s">
        <v>164</v>
      </c>
      <c r="C30" s="7">
        <v>17000</v>
      </c>
      <c r="D30" s="7">
        <v>42125</v>
      </c>
      <c r="E30">
        <v>5</v>
      </c>
      <c r="F30">
        <v>10</v>
      </c>
      <c r="G30">
        <v>20</v>
      </c>
      <c r="H30">
        <v>40</v>
      </c>
      <c r="I30">
        <v>0</v>
      </c>
      <c r="J30">
        <v>0</v>
      </c>
      <c r="K30">
        <v>0</v>
      </c>
      <c r="L30">
        <v>0</v>
      </c>
      <c r="M30" s="6">
        <v>0.1</v>
      </c>
      <c r="N30">
        <v>3</v>
      </c>
      <c r="O30">
        <v>40</v>
      </c>
      <c r="P30">
        <v>5</v>
      </c>
      <c r="Q30">
        <v>0</v>
      </c>
      <c r="R30" t="s">
        <v>10</v>
      </c>
      <c r="T30">
        <f t="shared" si="2"/>
        <v>85000</v>
      </c>
      <c r="U30">
        <f t="shared" si="3"/>
        <v>170000</v>
      </c>
      <c r="V30">
        <f t="shared" si="4"/>
        <v>340000</v>
      </c>
      <c r="W30">
        <f t="shared" si="5"/>
        <v>680000</v>
      </c>
      <c r="X30">
        <f t="shared" si="6"/>
        <v>0</v>
      </c>
      <c r="Y30">
        <f t="shared" si="7"/>
        <v>0</v>
      </c>
      <c r="Z30" s="24">
        <f t="shared" si="8"/>
        <v>0</v>
      </c>
      <c r="AA30">
        <f t="shared" si="9"/>
        <v>210625</v>
      </c>
      <c r="AB30">
        <f t="shared" si="10"/>
        <v>421250</v>
      </c>
      <c r="AC30">
        <f t="shared" si="11"/>
        <v>842500</v>
      </c>
      <c r="AD30">
        <f t="shared" si="12"/>
        <v>1685000</v>
      </c>
      <c r="AE30">
        <f t="shared" si="13"/>
        <v>0</v>
      </c>
      <c r="AF30">
        <f t="shared" si="14"/>
        <v>0</v>
      </c>
      <c r="AG30">
        <f t="shared" si="15"/>
        <v>0</v>
      </c>
    </row>
    <row r="31" spans="1:33">
      <c r="A31" t="s">
        <v>101</v>
      </c>
      <c r="B31" t="s">
        <v>165</v>
      </c>
      <c r="C31" s="7">
        <v>17000</v>
      </c>
      <c r="D31" s="7">
        <v>42125</v>
      </c>
      <c r="E31">
        <v>5</v>
      </c>
      <c r="F31">
        <v>10</v>
      </c>
      <c r="G31">
        <v>20</v>
      </c>
      <c r="H31">
        <v>40</v>
      </c>
      <c r="I31">
        <v>10</v>
      </c>
      <c r="J31">
        <v>20</v>
      </c>
      <c r="K31">
        <v>40</v>
      </c>
      <c r="L31">
        <v>0</v>
      </c>
      <c r="M31" s="6">
        <v>0.1</v>
      </c>
      <c r="N31">
        <v>3</v>
      </c>
      <c r="O31">
        <v>40</v>
      </c>
      <c r="P31">
        <v>5</v>
      </c>
      <c r="Q31">
        <v>0</v>
      </c>
      <c r="R31" t="s">
        <v>10</v>
      </c>
      <c r="T31">
        <f t="shared" si="2"/>
        <v>85000</v>
      </c>
      <c r="U31">
        <f t="shared" si="3"/>
        <v>170000</v>
      </c>
      <c r="V31">
        <f t="shared" si="4"/>
        <v>340000</v>
      </c>
      <c r="W31">
        <f t="shared" si="5"/>
        <v>680000</v>
      </c>
      <c r="X31">
        <f t="shared" si="6"/>
        <v>170000</v>
      </c>
      <c r="Y31">
        <f t="shared" si="7"/>
        <v>340000</v>
      </c>
      <c r="Z31" s="24">
        <f t="shared" si="8"/>
        <v>680000</v>
      </c>
      <c r="AA31">
        <f t="shared" si="9"/>
        <v>210625</v>
      </c>
      <c r="AB31">
        <f t="shared" si="10"/>
        <v>421250</v>
      </c>
      <c r="AC31">
        <f t="shared" si="11"/>
        <v>842500</v>
      </c>
      <c r="AD31">
        <f t="shared" si="12"/>
        <v>1685000</v>
      </c>
      <c r="AE31">
        <f t="shared" si="13"/>
        <v>421250</v>
      </c>
      <c r="AF31">
        <f t="shared" si="14"/>
        <v>842500</v>
      </c>
      <c r="AG31">
        <f t="shared" si="15"/>
        <v>1685000</v>
      </c>
    </row>
    <row r="32" spans="1:33">
      <c r="A32" t="s">
        <v>102</v>
      </c>
      <c r="B32" t="s">
        <v>154</v>
      </c>
      <c r="C32" s="7">
        <v>17000</v>
      </c>
      <c r="D32" s="7">
        <v>23875</v>
      </c>
      <c r="E32">
        <v>5</v>
      </c>
      <c r="F32">
        <v>10</v>
      </c>
      <c r="G32">
        <v>20</v>
      </c>
      <c r="H32">
        <v>40</v>
      </c>
      <c r="I32">
        <v>0</v>
      </c>
      <c r="J32">
        <v>0</v>
      </c>
      <c r="K32">
        <v>0</v>
      </c>
      <c r="L32">
        <v>0</v>
      </c>
      <c r="M32" s="6">
        <v>0.1</v>
      </c>
      <c r="N32">
        <v>3</v>
      </c>
      <c r="O32">
        <v>40</v>
      </c>
      <c r="P32">
        <v>5</v>
      </c>
      <c r="Q32">
        <v>0</v>
      </c>
      <c r="R32" t="s">
        <v>10</v>
      </c>
      <c r="T32">
        <f t="shared" si="2"/>
        <v>85000</v>
      </c>
      <c r="U32">
        <f t="shared" si="3"/>
        <v>170000</v>
      </c>
      <c r="V32">
        <f t="shared" si="4"/>
        <v>340000</v>
      </c>
      <c r="W32">
        <f t="shared" si="5"/>
        <v>680000</v>
      </c>
      <c r="X32">
        <f t="shared" si="6"/>
        <v>0</v>
      </c>
      <c r="Y32">
        <f t="shared" si="7"/>
        <v>0</v>
      </c>
      <c r="Z32" s="24">
        <f t="shared" si="8"/>
        <v>0</v>
      </c>
      <c r="AA32">
        <f t="shared" si="9"/>
        <v>119375</v>
      </c>
      <c r="AB32">
        <f t="shared" si="10"/>
        <v>238750</v>
      </c>
      <c r="AC32">
        <f t="shared" si="11"/>
        <v>477500</v>
      </c>
      <c r="AD32">
        <f t="shared" si="12"/>
        <v>955000</v>
      </c>
      <c r="AE32">
        <f t="shared" si="13"/>
        <v>0</v>
      </c>
      <c r="AF32">
        <f t="shared" si="14"/>
        <v>0</v>
      </c>
      <c r="AG32">
        <f t="shared" si="15"/>
        <v>0</v>
      </c>
    </row>
    <row r="33" spans="1:33">
      <c r="A33" t="s">
        <v>102</v>
      </c>
      <c r="B33" t="s">
        <v>155</v>
      </c>
      <c r="C33" s="7">
        <v>17000</v>
      </c>
      <c r="D33" s="7">
        <v>23875</v>
      </c>
      <c r="E33">
        <v>2</v>
      </c>
      <c r="F33">
        <v>2</v>
      </c>
      <c r="G33">
        <v>2</v>
      </c>
      <c r="H33">
        <v>2</v>
      </c>
      <c r="I33">
        <v>2</v>
      </c>
      <c r="J33">
        <v>2</v>
      </c>
      <c r="K33">
        <v>2</v>
      </c>
      <c r="L33">
        <v>0</v>
      </c>
      <c r="M33" s="6">
        <v>0.1</v>
      </c>
      <c r="N33">
        <v>3</v>
      </c>
      <c r="O33">
        <v>40</v>
      </c>
      <c r="P33">
        <v>5</v>
      </c>
      <c r="Q33">
        <v>0</v>
      </c>
      <c r="R33" t="s">
        <v>10</v>
      </c>
      <c r="T33">
        <f t="shared" si="2"/>
        <v>34000</v>
      </c>
      <c r="U33">
        <f t="shared" si="3"/>
        <v>34000</v>
      </c>
      <c r="V33">
        <f t="shared" si="4"/>
        <v>34000</v>
      </c>
      <c r="W33">
        <f t="shared" si="5"/>
        <v>34000</v>
      </c>
      <c r="X33">
        <f t="shared" si="6"/>
        <v>34000</v>
      </c>
      <c r="Y33">
        <f t="shared" si="7"/>
        <v>34000</v>
      </c>
      <c r="Z33" s="24">
        <f t="shared" si="8"/>
        <v>34000</v>
      </c>
      <c r="AA33">
        <f t="shared" si="9"/>
        <v>47750</v>
      </c>
      <c r="AB33">
        <f t="shared" si="10"/>
        <v>47750</v>
      </c>
      <c r="AC33">
        <f t="shared" si="11"/>
        <v>47750</v>
      </c>
      <c r="AD33">
        <f t="shared" si="12"/>
        <v>47750</v>
      </c>
      <c r="AE33">
        <f t="shared" si="13"/>
        <v>47750</v>
      </c>
      <c r="AF33">
        <f t="shared" si="14"/>
        <v>47750</v>
      </c>
      <c r="AG33">
        <f t="shared" si="15"/>
        <v>47750</v>
      </c>
    </row>
    <row r="34" spans="1:33">
      <c r="A34" t="s">
        <v>102</v>
      </c>
      <c r="B34" t="s">
        <v>156</v>
      </c>
      <c r="C34" s="7">
        <v>17000</v>
      </c>
      <c r="D34" s="7">
        <v>23875</v>
      </c>
      <c r="E34">
        <v>0</v>
      </c>
      <c r="F34">
        <v>0</v>
      </c>
      <c r="G34">
        <v>0</v>
      </c>
      <c r="H34">
        <v>0</v>
      </c>
      <c r="I34">
        <v>10</v>
      </c>
      <c r="J34">
        <v>20</v>
      </c>
      <c r="K34">
        <v>40</v>
      </c>
      <c r="L34">
        <v>0</v>
      </c>
      <c r="M34" s="6">
        <v>0.1</v>
      </c>
      <c r="N34">
        <v>3</v>
      </c>
      <c r="O34">
        <v>40</v>
      </c>
      <c r="P34">
        <v>5</v>
      </c>
      <c r="Q34">
        <v>0</v>
      </c>
      <c r="R34" t="s">
        <v>10</v>
      </c>
      <c r="T34">
        <f t="shared" si="2"/>
        <v>0</v>
      </c>
      <c r="U34">
        <f t="shared" si="3"/>
        <v>0</v>
      </c>
      <c r="V34">
        <f t="shared" si="4"/>
        <v>0</v>
      </c>
      <c r="W34">
        <f t="shared" si="5"/>
        <v>0</v>
      </c>
      <c r="X34">
        <f t="shared" si="6"/>
        <v>170000</v>
      </c>
      <c r="Y34">
        <f t="shared" si="7"/>
        <v>340000</v>
      </c>
      <c r="Z34" s="24">
        <f t="shared" si="8"/>
        <v>680000</v>
      </c>
      <c r="AA34">
        <f t="shared" si="9"/>
        <v>0</v>
      </c>
      <c r="AB34">
        <f t="shared" si="10"/>
        <v>0</v>
      </c>
      <c r="AC34">
        <f t="shared" si="11"/>
        <v>0</v>
      </c>
      <c r="AD34">
        <f t="shared" si="12"/>
        <v>0</v>
      </c>
      <c r="AE34">
        <f t="shared" si="13"/>
        <v>238750</v>
      </c>
      <c r="AF34">
        <f t="shared" si="14"/>
        <v>477500</v>
      </c>
      <c r="AG34">
        <f t="shared" si="15"/>
        <v>955000</v>
      </c>
    </row>
    <row r="35" spans="1:33">
      <c r="A35" t="s">
        <v>102</v>
      </c>
      <c r="B35" t="s">
        <v>157</v>
      </c>
      <c r="C35" s="7">
        <v>17000</v>
      </c>
      <c r="D35" s="7">
        <v>23875</v>
      </c>
      <c r="E35">
        <v>5</v>
      </c>
      <c r="F35">
        <v>5</v>
      </c>
      <c r="G35">
        <v>5</v>
      </c>
      <c r="H35">
        <v>5</v>
      </c>
      <c r="I35">
        <v>5</v>
      </c>
      <c r="J35">
        <v>5</v>
      </c>
      <c r="K35">
        <v>5</v>
      </c>
      <c r="L35">
        <v>0</v>
      </c>
      <c r="M35" s="6">
        <v>0.1</v>
      </c>
      <c r="N35">
        <v>3</v>
      </c>
      <c r="O35">
        <v>40</v>
      </c>
      <c r="P35">
        <v>5</v>
      </c>
      <c r="Q35">
        <v>0</v>
      </c>
      <c r="R35" t="s">
        <v>10</v>
      </c>
      <c r="T35">
        <f t="shared" si="2"/>
        <v>85000</v>
      </c>
      <c r="U35">
        <f t="shared" si="3"/>
        <v>85000</v>
      </c>
      <c r="V35">
        <f t="shared" si="4"/>
        <v>85000</v>
      </c>
      <c r="W35">
        <f t="shared" si="5"/>
        <v>85000</v>
      </c>
      <c r="X35">
        <f t="shared" si="6"/>
        <v>85000</v>
      </c>
      <c r="Y35">
        <f t="shared" si="7"/>
        <v>85000</v>
      </c>
      <c r="Z35" s="24">
        <f t="shared" si="8"/>
        <v>85000</v>
      </c>
      <c r="AA35">
        <f t="shared" si="9"/>
        <v>119375</v>
      </c>
      <c r="AB35">
        <f t="shared" si="10"/>
        <v>119375</v>
      </c>
      <c r="AC35">
        <f t="shared" si="11"/>
        <v>119375</v>
      </c>
      <c r="AD35">
        <f t="shared" si="12"/>
        <v>119375</v>
      </c>
      <c r="AE35">
        <f t="shared" si="13"/>
        <v>119375</v>
      </c>
      <c r="AF35">
        <f t="shared" si="14"/>
        <v>119375</v>
      </c>
      <c r="AG35">
        <f t="shared" si="15"/>
        <v>119375</v>
      </c>
    </row>
    <row r="36" spans="1:33">
      <c r="A36" t="s">
        <v>102</v>
      </c>
      <c r="B36" t="s">
        <v>158</v>
      </c>
      <c r="C36" s="7">
        <v>17000</v>
      </c>
      <c r="D36" s="7">
        <v>23875</v>
      </c>
      <c r="E36">
        <v>0</v>
      </c>
      <c r="F36">
        <v>0</v>
      </c>
      <c r="G36">
        <v>0</v>
      </c>
      <c r="H36">
        <v>0</v>
      </c>
      <c r="I36">
        <v>10</v>
      </c>
      <c r="J36">
        <v>20</v>
      </c>
      <c r="K36">
        <v>40</v>
      </c>
      <c r="L36">
        <v>0</v>
      </c>
      <c r="M36" s="6">
        <v>0.1</v>
      </c>
      <c r="N36">
        <v>3</v>
      </c>
      <c r="O36">
        <v>40</v>
      </c>
      <c r="P36">
        <v>5</v>
      </c>
      <c r="Q36">
        <v>0</v>
      </c>
      <c r="R36" t="s">
        <v>10</v>
      </c>
      <c r="T36">
        <f t="shared" si="2"/>
        <v>0</v>
      </c>
      <c r="U36">
        <f t="shared" si="3"/>
        <v>0</v>
      </c>
      <c r="V36">
        <f t="shared" si="4"/>
        <v>0</v>
      </c>
      <c r="W36">
        <f t="shared" si="5"/>
        <v>0</v>
      </c>
      <c r="X36">
        <f t="shared" si="6"/>
        <v>170000</v>
      </c>
      <c r="Y36">
        <f t="shared" si="7"/>
        <v>340000</v>
      </c>
      <c r="Z36" s="24">
        <f t="shared" si="8"/>
        <v>680000</v>
      </c>
      <c r="AA36">
        <f t="shared" si="9"/>
        <v>0</v>
      </c>
      <c r="AB36">
        <f t="shared" si="10"/>
        <v>0</v>
      </c>
      <c r="AC36">
        <f t="shared" si="11"/>
        <v>0</v>
      </c>
      <c r="AD36">
        <f t="shared" si="12"/>
        <v>0</v>
      </c>
      <c r="AE36">
        <f t="shared" si="13"/>
        <v>238750</v>
      </c>
      <c r="AF36">
        <f t="shared" si="14"/>
        <v>477500</v>
      </c>
      <c r="AG36">
        <f t="shared" si="15"/>
        <v>955000</v>
      </c>
    </row>
    <row r="37" spans="1:33">
      <c r="A37" t="s">
        <v>102</v>
      </c>
      <c r="B37" t="s">
        <v>159</v>
      </c>
      <c r="C37" s="7">
        <v>17000</v>
      </c>
      <c r="D37" s="7">
        <v>23875</v>
      </c>
      <c r="E37">
        <v>0</v>
      </c>
      <c r="F37">
        <v>0</v>
      </c>
      <c r="G37">
        <v>0</v>
      </c>
      <c r="H37">
        <v>0</v>
      </c>
      <c r="I37">
        <v>10</v>
      </c>
      <c r="J37">
        <v>20</v>
      </c>
      <c r="K37">
        <v>40</v>
      </c>
      <c r="L37">
        <v>0</v>
      </c>
      <c r="M37" s="6">
        <v>0.1</v>
      </c>
      <c r="N37">
        <v>3</v>
      </c>
      <c r="O37">
        <v>40</v>
      </c>
      <c r="P37">
        <v>5</v>
      </c>
      <c r="Q37">
        <v>0</v>
      </c>
      <c r="R37" t="s">
        <v>10</v>
      </c>
      <c r="T37">
        <f t="shared" si="2"/>
        <v>0</v>
      </c>
      <c r="U37">
        <f t="shared" si="3"/>
        <v>0</v>
      </c>
      <c r="V37">
        <f t="shared" si="4"/>
        <v>0</v>
      </c>
      <c r="W37">
        <f t="shared" si="5"/>
        <v>0</v>
      </c>
      <c r="X37">
        <f t="shared" si="6"/>
        <v>170000</v>
      </c>
      <c r="Y37">
        <f t="shared" si="7"/>
        <v>340000</v>
      </c>
      <c r="Z37" s="24">
        <f t="shared" si="8"/>
        <v>680000</v>
      </c>
      <c r="AA37">
        <f t="shared" si="9"/>
        <v>0</v>
      </c>
      <c r="AB37">
        <f t="shared" si="10"/>
        <v>0</v>
      </c>
      <c r="AC37">
        <f t="shared" si="11"/>
        <v>0</v>
      </c>
      <c r="AD37">
        <f t="shared" si="12"/>
        <v>0</v>
      </c>
      <c r="AE37">
        <f t="shared" si="13"/>
        <v>238750</v>
      </c>
      <c r="AF37">
        <f t="shared" si="14"/>
        <v>477500</v>
      </c>
      <c r="AG37">
        <f t="shared" si="15"/>
        <v>955000</v>
      </c>
    </row>
    <row r="38" spans="1:33">
      <c r="A38" t="s">
        <v>102</v>
      </c>
      <c r="B38" t="s">
        <v>160</v>
      </c>
      <c r="C38" s="7">
        <v>17000</v>
      </c>
      <c r="D38" s="7">
        <v>23875</v>
      </c>
      <c r="E38">
        <v>0</v>
      </c>
      <c r="F38">
        <v>0</v>
      </c>
      <c r="G38">
        <v>0</v>
      </c>
      <c r="H38">
        <v>0</v>
      </c>
      <c r="I38">
        <v>10</v>
      </c>
      <c r="J38">
        <v>20</v>
      </c>
      <c r="K38">
        <v>40</v>
      </c>
      <c r="L38">
        <v>0</v>
      </c>
      <c r="M38" s="6">
        <v>0.1</v>
      </c>
      <c r="N38">
        <v>3</v>
      </c>
      <c r="O38">
        <v>40</v>
      </c>
      <c r="P38">
        <v>5</v>
      </c>
      <c r="Q38">
        <v>0</v>
      </c>
      <c r="R38" t="s">
        <v>10</v>
      </c>
      <c r="T38">
        <f t="shared" si="2"/>
        <v>0</v>
      </c>
      <c r="U38">
        <f t="shared" si="3"/>
        <v>0</v>
      </c>
      <c r="V38">
        <f t="shared" si="4"/>
        <v>0</v>
      </c>
      <c r="W38">
        <f t="shared" si="5"/>
        <v>0</v>
      </c>
      <c r="X38">
        <f t="shared" si="6"/>
        <v>170000</v>
      </c>
      <c r="Y38">
        <f t="shared" si="7"/>
        <v>340000</v>
      </c>
      <c r="Z38" s="24">
        <f t="shared" si="8"/>
        <v>680000</v>
      </c>
      <c r="AA38">
        <f t="shared" si="9"/>
        <v>0</v>
      </c>
      <c r="AB38">
        <f t="shared" si="10"/>
        <v>0</v>
      </c>
      <c r="AC38">
        <f t="shared" si="11"/>
        <v>0</v>
      </c>
      <c r="AD38">
        <f t="shared" si="12"/>
        <v>0</v>
      </c>
      <c r="AE38">
        <f t="shared" si="13"/>
        <v>238750</v>
      </c>
      <c r="AF38">
        <f t="shared" si="14"/>
        <v>477500</v>
      </c>
      <c r="AG38">
        <f t="shared" si="15"/>
        <v>955000</v>
      </c>
    </row>
    <row r="39" spans="1:33">
      <c r="A39" t="s">
        <v>102</v>
      </c>
      <c r="B39" t="s">
        <v>161</v>
      </c>
      <c r="C39" s="7">
        <v>17000</v>
      </c>
      <c r="D39" s="7">
        <v>23875</v>
      </c>
      <c r="E39">
        <v>5</v>
      </c>
      <c r="F39">
        <v>10</v>
      </c>
      <c r="G39">
        <v>20</v>
      </c>
      <c r="H39">
        <v>40</v>
      </c>
      <c r="I39">
        <v>0</v>
      </c>
      <c r="J39">
        <v>0</v>
      </c>
      <c r="K39">
        <v>0</v>
      </c>
      <c r="L39">
        <v>0</v>
      </c>
      <c r="M39" s="6">
        <v>0.1</v>
      </c>
      <c r="N39">
        <v>3</v>
      </c>
      <c r="O39">
        <v>40</v>
      </c>
      <c r="P39">
        <v>5</v>
      </c>
      <c r="Q39">
        <v>0</v>
      </c>
      <c r="R39" t="s">
        <v>10</v>
      </c>
      <c r="T39">
        <f t="shared" si="2"/>
        <v>85000</v>
      </c>
      <c r="U39">
        <f t="shared" si="3"/>
        <v>170000</v>
      </c>
      <c r="V39">
        <f t="shared" si="4"/>
        <v>340000</v>
      </c>
      <c r="W39">
        <f t="shared" si="5"/>
        <v>680000</v>
      </c>
      <c r="X39">
        <f t="shared" si="6"/>
        <v>0</v>
      </c>
      <c r="Y39">
        <f t="shared" si="7"/>
        <v>0</v>
      </c>
      <c r="Z39" s="24">
        <f t="shared" si="8"/>
        <v>0</v>
      </c>
      <c r="AA39">
        <f t="shared" si="9"/>
        <v>119375</v>
      </c>
      <c r="AB39">
        <f t="shared" si="10"/>
        <v>238750</v>
      </c>
      <c r="AC39">
        <f t="shared" si="11"/>
        <v>477500</v>
      </c>
      <c r="AD39">
        <f t="shared" si="12"/>
        <v>955000</v>
      </c>
      <c r="AE39">
        <f t="shared" si="13"/>
        <v>0</v>
      </c>
      <c r="AF39">
        <f t="shared" si="14"/>
        <v>0</v>
      </c>
      <c r="AG39">
        <f t="shared" si="15"/>
        <v>0</v>
      </c>
    </row>
    <row r="40" spans="1:33">
      <c r="A40" t="s">
        <v>102</v>
      </c>
      <c r="B40" t="s">
        <v>162</v>
      </c>
      <c r="C40" s="7">
        <v>17000</v>
      </c>
      <c r="D40" s="7">
        <v>23875</v>
      </c>
      <c r="E40">
        <v>5</v>
      </c>
      <c r="F40">
        <v>10</v>
      </c>
      <c r="G40">
        <v>20</v>
      </c>
      <c r="H40">
        <v>40</v>
      </c>
      <c r="I40">
        <v>0</v>
      </c>
      <c r="J40">
        <v>0</v>
      </c>
      <c r="K40">
        <v>0</v>
      </c>
      <c r="L40">
        <v>0</v>
      </c>
      <c r="M40" s="6">
        <v>0.1</v>
      </c>
      <c r="N40">
        <v>3</v>
      </c>
      <c r="O40">
        <v>40</v>
      </c>
      <c r="P40">
        <v>5</v>
      </c>
      <c r="Q40">
        <v>0</v>
      </c>
      <c r="R40" t="s">
        <v>10</v>
      </c>
      <c r="T40">
        <f t="shared" si="2"/>
        <v>85000</v>
      </c>
      <c r="U40">
        <f t="shared" si="3"/>
        <v>170000</v>
      </c>
      <c r="V40">
        <f t="shared" si="4"/>
        <v>340000</v>
      </c>
      <c r="W40">
        <f t="shared" si="5"/>
        <v>680000</v>
      </c>
      <c r="X40">
        <f t="shared" si="6"/>
        <v>0</v>
      </c>
      <c r="Y40">
        <f t="shared" si="7"/>
        <v>0</v>
      </c>
      <c r="Z40" s="24">
        <f t="shared" si="8"/>
        <v>0</v>
      </c>
      <c r="AA40">
        <f t="shared" si="9"/>
        <v>119375</v>
      </c>
      <c r="AB40">
        <f t="shared" si="10"/>
        <v>238750</v>
      </c>
      <c r="AC40">
        <f t="shared" si="11"/>
        <v>477500</v>
      </c>
      <c r="AD40">
        <f t="shared" si="12"/>
        <v>955000</v>
      </c>
      <c r="AE40">
        <f t="shared" si="13"/>
        <v>0</v>
      </c>
      <c r="AF40">
        <f t="shared" si="14"/>
        <v>0</v>
      </c>
      <c r="AG40">
        <f t="shared" si="15"/>
        <v>0</v>
      </c>
    </row>
    <row r="41" spans="1:33">
      <c r="A41" t="s">
        <v>102</v>
      </c>
      <c r="B41" t="s">
        <v>163</v>
      </c>
      <c r="C41" s="7">
        <v>17000</v>
      </c>
      <c r="D41" s="7">
        <v>23875</v>
      </c>
      <c r="E41">
        <v>5</v>
      </c>
      <c r="F41">
        <v>10</v>
      </c>
      <c r="G41">
        <v>20</v>
      </c>
      <c r="H41">
        <v>40</v>
      </c>
      <c r="I41">
        <v>0</v>
      </c>
      <c r="J41">
        <v>0</v>
      </c>
      <c r="K41">
        <v>0</v>
      </c>
      <c r="L41">
        <v>0</v>
      </c>
      <c r="M41" s="6">
        <v>0.1</v>
      </c>
      <c r="N41">
        <v>3</v>
      </c>
      <c r="O41">
        <v>40</v>
      </c>
      <c r="P41">
        <v>5</v>
      </c>
      <c r="Q41">
        <v>0</v>
      </c>
      <c r="R41" t="s">
        <v>10</v>
      </c>
      <c r="T41">
        <f t="shared" si="2"/>
        <v>85000</v>
      </c>
      <c r="U41">
        <f t="shared" si="3"/>
        <v>170000</v>
      </c>
      <c r="V41">
        <f t="shared" si="4"/>
        <v>340000</v>
      </c>
      <c r="W41">
        <f t="shared" si="5"/>
        <v>680000</v>
      </c>
      <c r="X41">
        <f t="shared" si="6"/>
        <v>0</v>
      </c>
      <c r="Y41">
        <f t="shared" si="7"/>
        <v>0</v>
      </c>
      <c r="Z41" s="24">
        <f t="shared" si="8"/>
        <v>0</v>
      </c>
      <c r="AA41">
        <f t="shared" si="9"/>
        <v>119375</v>
      </c>
      <c r="AB41">
        <f t="shared" si="10"/>
        <v>238750</v>
      </c>
      <c r="AC41">
        <f t="shared" si="11"/>
        <v>477500</v>
      </c>
      <c r="AD41">
        <f t="shared" si="12"/>
        <v>955000</v>
      </c>
      <c r="AE41">
        <f t="shared" si="13"/>
        <v>0</v>
      </c>
      <c r="AF41">
        <f t="shared" si="14"/>
        <v>0</v>
      </c>
      <c r="AG41">
        <f t="shared" si="15"/>
        <v>0</v>
      </c>
    </row>
    <row r="42" spans="1:33">
      <c r="A42" t="s">
        <v>102</v>
      </c>
      <c r="B42" t="s">
        <v>164</v>
      </c>
      <c r="C42" s="7">
        <v>17000</v>
      </c>
      <c r="D42" s="7">
        <v>23875</v>
      </c>
      <c r="E42">
        <v>5</v>
      </c>
      <c r="F42">
        <v>10</v>
      </c>
      <c r="G42">
        <v>20</v>
      </c>
      <c r="H42">
        <v>40</v>
      </c>
      <c r="I42">
        <v>0</v>
      </c>
      <c r="J42">
        <v>0</v>
      </c>
      <c r="K42">
        <v>0</v>
      </c>
      <c r="L42">
        <v>0</v>
      </c>
      <c r="M42" s="6">
        <v>0.1</v>
      </c>
      <c r="N42">
        <v>3</v>
      </c>
      <c r="O42">
        <v>40</v>
      </c>
      <c r="P42">
        <v>5</v>
      </c>
      <c r="Q42">
        <v>0</v>
      </c>
      <c r="R42" t="s">
        <v>10</v>
      </c>
      <c r="T42">
        <f t="shared" si="2"/>
        <v>85000</v>
      </c>
      <c r="U42">
        <f t="shared" si="3"/>
        <v>170000</v>
      </c>
      <c r="V42">
        <f t="shared" si="4"/>
        <v>340000</v>
      </c>
      <c r="W42">
        <f t="shared" si="5"/>
        <v>680000</v>
      </c>
      <c r="X42">
        <f t="shared" si="6"/>
        <v>0</v>
      </c>
      <c r="Y42">
        <f t="shared" si="7"/>
        <v>0</v>
      </c>
      <c r="Z42" s="24">
        <f t="shared" si="8"/>
        <v>0</v>
      </c>
      <c r="AA42">
        <f t="shared" si="9"/>
        <v>119375</v>
      </c>
      <c r="AB42">
        <f t="shared" si="10"/>
        <v>238750</v>
      </c>
      <c r="AC42">
        <f t="shared" si="11"/>
        <v>477500</v>
      </c>
      <c r="AD42">
        <f t="shared" si="12"/>
        <v>955000</v>
      </c>
      <c r="AE42">
        <f t="shared" si="13"/>
        <v>0</v>
      </c>
      <c r="AF42">
        <f t="shared" si="14"/>
        <v>0</v>
      </c>
      <c r="AG42">
        <f t="shared" si="15"/>
        <v>0</v>
      </c>
    </row>
    <row r="43" spans="1:33">
      <c r="A43" t="s">
        <v>102</v>
      </c>
      <c r="B43" t="s">
        <v>165</v>
      </c>
      <c r="C43" s="7">
        <v>17000</v>
      </c>
      <c r="D43" s="7">
        <v>23875</v>
      </c>
      <c r="E43">
        <v>5</v>
      </c>
      <c r="F43">
        <v>10</v>
      </c>
      <c r="G43">
        <v>20</v>
      </c>
      <c r="H43">
        <v>40</v>
      </c>
      <c r="I43">
        <v>10</v>
      </c>
      <c r="J43">
        <v>20</v>
      </c>
      <c r="K43">
        <v>40</v>
      </c>
      <c r="L43">
        <v>0</v>
      </c>
      <c r="M43" s="6">
        <v>0.1</v>
      </c>
      <c r="N43">
        <v>3</v>
      </c>
      <c r="O43">
        <v>40</v>
      </c>
      <c r="P43">
        <v>5</v>
      </c>
      <c r="Q43">
        <v>0</v>
      </c>
      <c r="R43" t="s">
        <v>10</v>
      </c>
      <c r="T43">
        <f t="shared" si="2"/>
        <v>85000</v>
      </c>
      <c r="U43">
        <f t="shared" si="3"/>
        <v>170000</v>
      </c>
      <c r="V43">
        <f t="shared" si="4"/>
        <v>340000</v>
      </c>
      <c r="W43">
        <f t="shared" si="5"/>
        <v>680000</v>
      </c>
      <c r="X43">
        <f t="shared" si="6"/>
        <v>170000</v>
      </c>
      <c r="Y43">
        <f t="shared" si="7"/>
        <v>340000</v>
      </c>
      <c r="Z43" s="24">
        <f t="shared" si="8"/>
        <v>680000</v>
      </c>
      <c r="AA43">
        <f t="shared" si="9"/>
        <v>119375</v>
      </c>
      <c r="AB43">
        <f t="shared" si="10"/>
        <v>238750</v>
      </c>
      <c r="AC43">
        <f t="shared" si="11"/>
        <v>477500</v>
      </c>
      <c r="AD43">
        <f t="shared" si="12"/>
        <v>955000</v>
      </c>
      <c r="AE43">
        <f t="shared" si="13"/>
        <v>238750</v>
      </c>
      <c r="AF43">
        <f t="shared" si="14"/>
        <v>477500</v>
      </c>
      <c r="AG43">
        <f t="shared" si="15"/>
        <v>955000</v>
      </c>
    </row>
    <row r="44" spans="1:33">
      <c r="A44" t="s">
        <v>103</v>
      </c>
      <c r="B44" t="s">
        <v>154</v>
      </c>
      <c r="C44" s="7">
        <v>17000</v>
      </c>
      <c r="D44" s="7">
        <v>29250</v>
      </c>
      <c r="E44">
        <v>5</v>
      </c>
      <c r="F44">
        <v>10</v>
      </c>
      <c r="G44">
        <v>20</v>
      </c>
      <c r="H44">
        <v>40</v>
      </c>
      <c r="I44">
        <v>0</v>
      </c>
      <c r="J44">
        <v>0</v>
      </c>
      <c r="K44">
        <v>0</v>
      </c>
      <c r="L44">
        <v>0</v>
      </c>
      <c r="M44" s="6">
        <v>0.1</v>
      </c>
      <c r="N44">
        <v>3</v>
      </c>
      <c r="O44">
        <v>40</v>
      </c>
      <c r="P44">
        <v>5</v>
      </c>
      <c r="Q44">
        <v>0</v>
      </c>
      <c r="R44" t="s">
        <v>10</v>
      </c>
      <c r="T44">
        <f t="shared" si="2"/>
        <v>85000</v>
      </c>
      <c r="U44">
        <f t="shared" si="3"/>
        <v>170000</v>
      </c>
      <c r="V44">
        <f t="shared" si="4"/>
        <v>340000</v>
      </c>
      <c r="W44">
        <f t="shared" si="5"/>
        <v>680000</v>
      </c>
      <c r="X44">
        <f t="shared" si="6"/>
        <v>0</v>
      </c>
      <c r="Y44">
        <f t="shared" si="7"/>
        <v>0</v>
      </c>
      <c r="Z44" s="24">
        <f t="shared" si="8"/>
        <v>0</v>
      </c>
      <c r="AA44">
        <f t="shared" si="9"/>
        <v>146250</v>
      </c>
      <c r="AB44">
        <f t="shared" si="10"/>
        <v>292500</v>
      </c>
      <c r="AC44">
        <f t="shared" si="11"/>
        <v>585000</v>
      </c>
      <c r="AD44">
        <f t="shared" si="12"/>
        <v>1170000</v>
      </c>
      <c r="AE44">
        <f t="shared" si="13"/>
        <v>0</v>
      </c>
      <c r="AF44">
        <f t="shared" si="14"/>
        <v>0</v>
      </c>
      <c r="AG44">
        <f t="shared" si="15"/>
        <v>0</v>
      </c>
    </row>
    <row r="45" spans="1:33">
      <c r="A45" t="s">
        <v>103</v>
      </c>
      <c r="B45" t="s">
        <v>155</v>
      </c>
      <c r="C45" s="7">
        <v>17000</v>
      </c>
      <c r="D45" s="7">
        <v>29250</v>
      </c>
      <c r="E45">
        <v>2</v>
      </c>
      <c r="F45">
        <v>2</v>
      </c>
      <c r="G45">
        <v>2</v>
      </c>
      <c r="H45">
        <v>2</v>
      </c>
      <c r="I45">
        <v>2</v>
      </c>
      <c r="J45">
        <v>2</v>
      </c>
      <c r="K45">
        <v>2</v>
      </c>
      <c r="L45">
        <v>0</v>
      </c>
      <c r="M45" s="6">
        <v>0.1</v>
      </c>
      <c r="N45">
        <v>3</v>
      </c>
      <c r="O45">
        <v>40</v>
      </c>
      <c r="P45">
        <v>5</v>
      </c>
      <c r="Q45">
        <v>0</v>
      </c>
      <c r="R45" t="s">
        <v>10</v>
      </c>
      <c r="T45">
        <f t="shared" si="2"/>
        <v>34000</v>
      </c>
      <c r="U45">
        <f t="shared" si="3"/>
        <v>34000</v>
      </c>
      <c r="V45">
        <f t="shared" si="4"/>
        <v>34000</v>
      </c>
      <c r="W45">
        <f t="shared" si="5"/>
        <v>34000</v>
      </c>
      <c r="X45">
        <f t="shared" si="6"/>
        <v>34000</v>
      </c>
      <c r="Y45">
        <f t="shared" si="7"/>
        <v>34000</v>
      </c>
      <c r="Z45" s="24">
        <f t="shared" si="8"/>
        <v>34000</v>
      </c>
      <c r="AA45">
        <f t="shared" si="9"/>
        <v>58500</v>
      </c>
      <c r="AB45">
        <f t="shared" si="10"/>
        <v>58500</v>
      </c>
      <c r="AC45">
        <f t="shared" si="11"/>
        <v>58500</v>
      </c>
      <c r="AD45">
        <f t="shared" si="12"/>
        <v>58500</v>
      </c>
      <c r="AE45">
        <f t="shared" si="13"/>
        <v>58500</v>
      </c>
      <c r="AF45">
        <f t="shared" si="14"/>
        <v>58500</v>
      </c>
      <c r="AG45">
        <f t="shared" si="15"/>
        <v>58500</v>
      </c>
    </row>
    <row r="46" spans="1:33">
      <c r="A46" t="s">
        <v>103</v>
      </c>
      <c r="B46" t="s">
        <v>156</v>
      </c>
      <c r="C46" s="7">
        <v>17000</v>
      </c>
      <c r="D46" s="7">
        <v>29250</v>
      </c>
      <c r="E46">
        <v>0</v>
      </c>
      <c r="F46">
        <v>0</v>
      </c>
      <c r="G46">
        <v>0</v>
      </c>
      <c r="H46">
        <v>0</v>
      </c>
      <c r="I46">
        <v>10</v>
      </c>
      <c r="J46">
        <v>20</v>
      </c>
      <c r="K46">
        <v>40</v>
      </c>
      <c r="L46">
        <v>0</v>
      </c>
      <c r="M46" s="6">
        <v>0.1</v>
      </c>
      <c r="N46">
        <v>3</v>
      </c>
      <c r="O46">
        <v>40</v>
      </c>
      <c r="P46">
        <v>5</v>
      </c>
      <c r="Q46">
        <v>0</v>
      </c>
      <c r="R46" t="s">
        <v>10</v>
      </c>
      <c r="T46">
        <f t="shared" si="2"/>
        <v>0</v>
      </c>
      <c r="U46">
        <f t="shared" si="3"/>
        <v>0</v>
      </c>
      <c r="V46">
        <f t="shared" si="4"/>
        <v>0</v>
      </c>
      <c r="W46">
        <f t="shared" si="5"/>
        <v>0</v>
      </c>
      <c r="X46">
        <f t="shared" si="6"/>
        <v>170000</v>
      </c>
      <c r="Y46">
        <f t="shared" si="7"/>
        <v>340000</v>
      </c>
      <c r="Z46" s="24">
        <f t="shared" si="8"/>
        <v>680000</v>
      </c>
      <c r="AA46">
        <f t="shared" si="9"/>
        <v>0</v>
      </c>
      <c r="AB46">
        <f t="shared" si="10"/>
        <v>0</v>
      </c>
      <c r="AC46">
        <f t="shared" si="11"/>
        <v>0</v>
      </c>
      <c r="AD46">
        <f t="shared" si="12"/>
        <v>0</v>
      </c>
      <c r="AE46">
        <f t="shared" si="13"/>
        <v>292500</v>
      </c>
      <c r="AF46">
        <f t="shared" si="14"/>
        <v>585000</v>
      </c>
      <c r="AG46">
        <f t="shared" si="15"/>
        <v>1170000</v>
      </c>
    </row>
    <row r="47" spans="1:33">
      <c r="A47" t="s">
        <v>103</v>
      </c>
      <c r="B47" t="s">
        <v>157</v>
      </c>
      <c r="C47" s="7">
        <v>17000</v>
      </c>
      <c r="D47" s="7">
        <v>29250</v>
      </c>
      <c r="E47">
        <v>5</v>
      </c>
      <c r="F47">
        <v>5</v>
      </c>
      <c r="G47">
        <v>5</v>
      </c>
      <c r="H47">
        <v>5</v>
      </c>
      <c r="I47">
        <v>5</v>
      </c>
      <c r="J47">
        <v>5</v>
      </c>
      <c r="K47">
        <v>5</v>
      </c>
      <c r="L47">
        <v>0</v>
      </c>
      <c r="M47" s="6">
        <v>0.1</v>
      </c>
      <c r="N47">
        <v>3</v>
      </c>
      <c r="O47">
        <v>40</v>
      </c>
      <c r="P47">
        <v>5</v>
      </c>
      <c r="Q47">
        <v>0</v>
      </c>
      <c r="R47" t="s">
        <v>10</v>
      </c>
      <c r="T47">
        <f t="shared" si="2"/>
        <v>85000</v>
      </c>
      <c r="U47">
        <f t="shared" si="3"/>
        <v>85000</v>
      </c>
      <c r="V47">
        <f t="shared" si="4"/>
        <v>85000</v>
      </c>
      <c r="W47">
        <f t="shared" si="5"/>
        <v>85000</v>
      </c>
      <c r="X47">
        <f t="shared" si="6"/>
        <v>85000</v>
      </c>
      <c r="Y47">
        <f t="shared" si="7"/>
        <v>85000</v>
      </c>
      <c r="Z47" s="24">
        <f t="shared" si="8"/>
        <v>85000</v>
      </c>
      <c r="AA47">
        <f t="shared" si="9"/>
        <v>146250</v>
      </c>
      <c r="AB47">
        <f t="shared" si="10"/>
        <v>146250</v>
      </c>
      <c r="AC47">
        <f t="shared" si="11"/>
        <v>146250</v>
      </c>
      <c r="AD47">
        <f t="shared" si="12"/>
        <v>146250</v>
      </c>
      <c r="AE47">
        <f t="shared" si="13"/>
        <v>146250</v>
      </c>
      <c r="AF47">
        <f t="shared" si="14"/>
        <v>146250</v>
      </c>
      <c r="AG47">
        <f t="shared" si="15"/>
        <v>146250</v>
      </c>
    </row>
    <row r="48" spans="1:33">
      <c r="A48" t="s">
        <v>103</v>
      </c>
      <c r="B48" t="s">
        <v>158</v>
      </c>
      <c r="C48" s="7">
        <v>17000</v>
      </c>
      <c r="D48" s="7">
        <v>29250</v>
      </c>
      <c r="E48">
        <v>0</v>
      </c>
      <c r="F48">
        <v>0</v>
      </c>
      <c r="G48">
        <v>0</v>
      </c>
      <c r="H48">
        <v>0</v>
      </c>
      <c r="I48">
        <v>10</v>
      </c>
      <c r="J48">
        <v>20</v>
      </c>
      <c r="K48">
        <v>40</v>
      </c>
      <c r="L48">
        <v>0</v>
      </c>
      <c r="M48" s="6">
        <v>0.1</v>
      </c>
      <c r="N48">
        <v>3</v>
      </c>
      <c r="O48">
        <v>40</v>
      </c>
      <c r="P48">
        <v>5</v>
      </c>
      <c r="Q48">
        <v>0</v>
      </c>
      <c r="R48" t="s">
        <v>10</v>
      </c>
      <c r="T48">
        <f t="shared" si="2"/>
        <v>0</v>
      </c>
      <c r="U48">
        <f t="shared" si="3"/>
        <v>0</v>
      </c>
      <c r="V48">
        <f t="shared" si="4"/>
        <v>0</v>
      </c>
      <c r="W48">
        <f t="shared" si="5"/>
        <v>0</v>
      </c>
      <c r="X48">
        <f t="shared" si="6"/>
        <v>170000</v>
      </c>
      <c r="Y48">
        <f t="shared" si="7"/>
        <v>340000</v>
      </c>
      <c r="Z48" s="24">
        <f t="shared" si="8"/>
        <v>680000</v>
      </c>
      <c r="AA48">
        <f t="shared" si="9"/>
        <v>0</v>
      </c>
      <c r="AB48">
        <f t="shared" si="10"/>
        <v>0</v>
      </c>
      <c r="AC48">
        <f t="shared" si="11"/>
        <v>0</v>
      </c>
      <c r="AD48">
        <f t="shared" si="12"/>
        <v>0</v>
      </c>
      <c r="AE48">
        <f t="shared" si="13"/>
        <v>292500</v>
      </c>
      <c r="AF48">
        <f t="shared" si="14"/>
        <v>585000</v>
      </c>
      <c r="AG48">
        <f t="shared" si="15"/>
        <v>1170000</v>
      </c>
    </row>
    <row r="49" spans="1:33">
      <c r="A49" t="s">
        <v>103</v>
      </c>
      <c r="B49" t="s">
        <v>159</v>
      </c>
      <c r="C49" s="7">
        <v>17000</v>
      </c>
      <c r="D49" s="7">
        <v>29250</v>
      </c>
      <c r="E49">
        <v>0</v>
      </c>
      <c r="F49">
        <v>0</v>
      </c>
      <c r="G49">
        <v>0</v>
      </c>
      <c r="H49">
        <v>0</v>
      </c>
      <c r="I49">
        <v>10</v>
      </c>
      <c r="J49">
        <v>20</v>
      </c>
      <c r="K49">
        <v>40</v>
      </c>
      <c r="L49">
        <v>0</v>
      </c>
      <c r="M49" s="6">
        <v>0.1</v>
      </c>
      <c r="N49">
        <v>3</v>
      </c>
      <c r="O49">
        <v>40</v>
      </c>
      <c r="P49">
        <v>5</v>
      </c>
      <c r="Q49">
        <v>0</v>
      </c>
      <c r="R49" t="s">
        <v>10</v>
      </c>
      <c r="T49">
        <f t="shared" si="2"/>
        <v>0</v>
      </c>
      <c r="U49">
        <f t="shared" si="3"/>
        <v>0</v>
      </c>
      <c r="V49">
        <f t="shared" si="4"/>
        <v>0</v>
      </c>
      <c r="W49">
        <f t="shared" si="5"/>
        <v>0</v>
      </c>
      <c r="X49">
        <f t="shared" si="6"/>
        <v>170000</v>
      </c>
      <c r="Y49">
        <f t="shared" si="7"/>
        <v>340000</v>
      </c>
      <c r="Z49" s="24">
        <f t="shared" si="8"/>
        <v>680000</v>
      </c>
      <c r="AA49">
        <f t="shared" si="9"/>
        <v>0</v>
      </c>
      <c r="AB49">
        <f t="shared" si="10"/>
        <v>0</v>
      </c>
      <c r="AC49">
        <f t="shared" si="11"/>
        <v>0</v>
      </c>
      <c r="AD49">
        <f t="shared" si="12"/>
        <v>0</v>
      </c>
      <c r="AE49">
        <f t="shared" si="13"/>
        <v>292500</v>
      </c>
      <c r="AF49">
        <f t="shared" si="14"/>
        <v>585000</v>
      </c>
      <c r="AG49">
        <f t="shared" si="15"/>
        <v>1170000</v>
      </c>
    </row>
    <row r="50" spans="1:33">
      <c r="A50" t="s">
        <v>103</v>
      </c>
      <c r="B50" t="s">
        <v>160</v>
      </c>
      <c r="C50" s="7">
        <v>17000</v>
      </c>
      <c r="D50" s="7">
        <v>29250</v>
      </c>
      <c r="E50">
        <v>0</v>
      </c>
      <c r="F50">
        <v>0</v>
      </c>
      <c r="G50">
        <v>0</v>
      </c>
      <c r="H50">
        <v>0</v>
      </c>
      <c r="I50">
        <v>10</v>
      </c>
      <c r="J50">
        <v>20</v>
      </c>
      <c r="K50">
        <v>40</v>
      </c>
      <c r="L50">
        <v>0</v>
      </c>
      <c r="M50" s="6">
        <v>0.1</v>
      </c>
      <c r="N50">
        <v>3</v>
      </c>
      <c r="O50">
        <v>40</v>
      </c>
      <c r="P50">
        <v>5</v>
      </c>
      <c r="Q50">
        <v>0</v>
      </c>
      <c r="R50" t="s">
        <v>10</v>
      </c>
      <c r="T50">
        <f t="shared" si="2"/>
        <v>0</v>
      </c>
      <c r="U50">
        <f t="shared" si="3"/>
        <v>0</v>
      </c>
      <c r="V50">
        <f t="shared" si="4"/>
        <v>0</v>
      </c>
      <c r="W50">
        <f t="shared" si="5"/>
        <v>0</v>
      </c>
      <c r="X50">
        <f t="shared" si="6"/>
        <v>170000</v>
      </c>
      <c r="Y50">
        <f t="shared" si="7"/>
        <v>340000</v>
      </c>
      <c r="Z50" s="24">
        <f t="shared" si="8"/>
        <v>680000</v>
      </c>
      <c r="AA50">
        <f t="shared" si="9"/>
        <v>0</v>
      </c>
      <c r="AB50">
        <f t="shared" si="10"/>
        <v>0</v>
      </c>
      <c r="AC50">
        <f t="shared" si="11"/>
        <v>0</v>
      </c>
      <c r="AD50">
        <f t="shared" si="12"/>
        <v>0</v>
      </c>
      <c r="AE50">
        <f t="shared" si="13"/>
        <v>292500</v>
      </c>
      <c r="AF50">
        <f t="shared" si="14"/>
        <v>585000</v>
      </c>
      <c r="AG50">
        <f t="shared" si="15"/>
        <v>1170000</v>
      </c>
    </row>
    <row r="51" spans="1:33">
      <c r="A51" t="s">
        <v>103</v>
      </c>
      <c r="B51" t="s">
        <v>161</v>
      </c>
      <c r="C51" s="7">
        <v>17000</v>
      </c>
      <c r="D51" s="7">
        <v>29250</v>
      </c>
      <c r="E51">
        <v>5</v>
      </c>
      <c r="F51">
        <v>10</v>
      </c>
      <c r="G51">
        <v>20</v>
      </c>
      <c r="H51">
        <v>40</v>
      </c>
      <c r="I51">
        <v>0</v>
      </c>
      <c r="J51">
        <v>0</v>
      </c>
      <c r="K51">
        <v>0</v>
      </c>
      <c r="L51">
        <v>0</v>
      </c>
      <c r="M51" s="6">
        <v>0.1</v>
      </c>
      <c r="N51">
        <v>3</v>
      </c>
      <c r="O51">
        <v>40</v>
      </c>
      <c r="P51">
        <v>5</v>
      </c>
      <c r="Q51">
        <v>0</v>
      </c>
      <c r="R51" t="s">
        <v>10</v>
      </c>
      <c r="T51">
        <f t="shared" si="2"/>
        <v>85000</v>
      </c>
      <c r="U51">
        <f t="shared" si="3"/>
        <v>170000</v>
      </c>
      <c r="V51">
        <f t="shared" si="4"/>
        <v>340000</v>
      </c>
      <c r="W51">
        <f t="shared" si="5"/>
        <v>680000</v>
      </c>
      <c r="X51">
        <f t="shared" si="6"/>
        <v>0</v>
      </c>
      <c r="Y51">
        <f t="shared" si="7"/>
        <v>0</v>
      </c>
      <c r="Z51" s="24">
        <f t="shared" si="8"/>
        <v>0</v>
      </c>
      <c r="AA51">
        <f t="shared" si="9"/>
        <v>146250</v>
      </c>
      <c r="AB51">
        <f t="shared" si="10"/>
        <v>292500</v>
      </c>
      <c r="AC51">
        <f t="shared" si="11"/>
        <v>585000</v>
      </c>
      <c r="AD51">
        <f t="shared" si="12"/>
        <v>1170000</v>
      </c>
      <c r="AE51">
        <f t="shared" si="13"/>
        <v>0</v>
      </c>
      <c r="AF51">
        <f t="shared" si="14"/>
        <v>0</v>
      </c>
      <c r="AG51">
        <f t="shared" si="15"/>
        <v>0</v>
      </c>
    </row>
    <row r="52" spans="1:33">
      <c r="A52" t="s">
        <v>103</v>
      </c>
      <c r="B52" t="s">
        <v>162</v>
      </c>
      <c r="C52" s="7">
        <v>17000</v>
      </c>
      <c r="D52" s="7">
        <v>29250</v>
      </c>
      <c r="E52">
        <v>5</v>
      </c>
      <c r="F52">
        <v>10</v>
      </c>
      <c r="G52">
        <v>20</v>
      </c>
      <c r="H52">
        <v>40</v>
      </c>
      <c r="I52">
        <v>0</v>
      </c>
      <c r="J52">
        <v>0</v>
      </c>
      <c r="K52">
        <v>0</v>
      </c>
      <c r="L52">
        <v>0</v>
      </c>
      <c r="M52" s="6">
        <v>0.1</v>
      </c>
      <c r="N52">
        <v>3</v>
      </c>
      <c r="O52">
        <v>40</v>
      </c>
      <c r="P52">
        <v>5</v>
      </c>
      <c r="Q52">
        <v>0</v>
      </c>
      <c r="R52" t="s">
        <v>10</v>
      </c>
      <c r="T52">
        <f t="shared" si="2"/>
        <v>85000</v>
      </c>
      <c r="U52">
        <f t="shared" si="3"/>
        <v>170000</v>
      </c>
      <c r="V52">
        <f t="shared" si="4"/>
        <v>340000</v>
      </c>
      <c r="W52">
        <f t="shared" si="5"/>
        <v>680000</v>
      </c>
      <c r="X52">
        <f t="shared" si="6"/>
        <v>0</v>
      </c>
      <c r="Y52">
        <f t="shared" si="7"/>
        <v>0</v>
      </c>
      <c r="Z52" s="24">
        <f t="shared" si="8"/>
        <v>0</v>
      </c>
      <c r="AA52">
        <f t="shared" si="9"/>
        <v>146250</v>
      </c>
      <c r="AB52">
        <f t="shared" si="10"/>
        <v>292500</v>
      </c>
      <c r="AC52">
        <f t="shared" si="11"/>
        <v>585000</v>
      </c>
      <c r="AD52">
        <f t="shared" si="12"/>
        <v>1170000</v>
      </c>
      <c r="AE52">
        <f t="shared" si="13"/>
        <v>0</v>
      </c>
      <c r="AF52">
        <f t="shared" si="14"/>
        <v>0</v>
      </c>
      <c r="AG52">
        <f t="shared" si="15"/>
        <v>0</v>
      </c>
    </row>
    <row r="53" spans="1:33">
      <c r="A53" t="s">
        <v>103</v>
      </c>
      <c r="B53" t="s">
        <v>163</v>
      </c>
      <c r="C53" s="7">
        <v>17000</v>
      </c>
      <c r="D53" s="7">
        <v>29250</v>
      </c>
      <c r="E53">
        <v>5</v>
      </c>
      <c r="F53">
        <v>10</v>
      </c>
      <c r="G53">
        <v>20</v>
      </c>
      <c r="H53">
        <v>40</v>
      </c>
      <c r="I53">
        <v>0</v>
      </c>
      <c r="J53">
        <v>0</v>
      </c>
      <c r="K53">
        <v>0</v>
      </c>
      <c r="L53">
        <v>0</v>
      </c>
      <c r="M53" s="6">
        <v>0.1</v>
      </c>
      <c r="N53">
        <v>3</v>
      </c>
      <c r="O53">
        <v>40</v>
      </c>
      <c r="P53">
        <v>5</v>
      </c>
      <c r="Q53">
        <v>0</v>
      </c>
      <c r="R53" t="s">
        <v>10</v>
      </c>
      <c r="T53">
        <f t="shared" si="2"/>
        <v>85000</v>
      </c>
      <c r="U53">
        <f t="shared" si="3"/>
        <v>170000</v>
      </c>
      <c r="V53">
        <f t="shared" si="4"/>
        <v>340000</v>
      </c>
      <c r="W53">
        <f t="shared" si="5"/>
        <v>680000</v>
      </c>
      <c r="X53">
        <f t="shared" si="6"/>
        <v>0</v>
      </c>
      <c r="Y53">
        <f t="shared" si="7"/>
        <v>0</v>
      </c>
      <c r="Z53" s="24">
        <f t="shared" si="8"/>
        <v>0</v>
      </c>
      <c r="AA53">
        <f t="shared" si="9"/>
        <v>146250</v>
      </c>
      <c r="AB53">
        <f t="shared" si="10"/>
        <v>292500</v>
      </c>
      <c r="AC53">
        <f t="shared" si="11"/>
        <v>585000</v>
      </c>
      <c r="AD53">
        <f t="shared" si="12"/>
        <v>1170000</v>
      </c>
      <c r="AE53">
        <f t="shared" si="13"/>
        <v>0</v>
      </c>
      <c r="AF53">
        <f t="shared" si="14"/>
        <v>0</v>
      </c>
      <c r="AG53">
        <f t="shared" si="15"/>
        <v>0</v>
      </c>
    </row>
    <row r="54" spans="1:33">
      <c r="A54" t="s">
        <v>103</v>
      </c>
      <c r="B54" t="s">
        <v>164</v>
      </c>
      <c r="C54" s="7">
        <v>17000</v>
      </c>
      <c r="D54" s="7">
        <v>29250</v>
      </c>
      <c r="E54">
        <v>5</v>
      </c>
      <c r="F54">
        <v>10</v>
      </c>
      <c r="G54">
        <v>20</v>
      </c>
      <c r="H54">
        <v>40</v>
      </c>
      <c r="I54">
        <v>10</v>
      </c>
      <c r="J54">
        <v>20</v>
      </c>
      <c r="K54">
        <v>40</v>
      </c>
      <c r="L54">
        <v>0</v>
      </c>
      <c r="M54" s="6">
        <v>0.1</v>
      </c>
      <c r="N54">
        <v>3</v>
      </c>
      <c r="O54">
        <v>40</v>
      </c>
      <c r="P54">
        <v>5</v>
      </c>
      <c r="Q54">
        <v>0</v>
      </c>
      <c r="R54" t="s">
        <v>10</v>
      </c>
      <c r="T54">
        <f t="shared" si="2"/>
        <v>85000</v>
      </c>
      <c r="U54">
        <f t="shared" si="3"/>
        <v>170000</v>
      </c>
      <c r="V54">
        <f t="shared" si="4"/>
        <v>340000</v>
      </c>
      <c r="W54">
        <f t="shared" si="5"/>
        <v>680000</v>
      </c>
      <c r="X54">
        <f t="shared" si="6"/>
        <v>170000</v>
      </c>
      <c r="Y54">
        <f t="shared" si="7"/>
        <v>340000</v>
      </c>
      <c r="Z54" s="24">
        <f t="shared" si="8"/>
        <v>680000</v>
      </c>
      <c r="AA54">
        <f t="shared" si="9"/>
        <v>146250</v>
      </c>
      <c r="AB54">
        <f t="shared" si="10"/>
        <v>292500</v>
      </c>
      <c r="AC54">
        <f t="shared" si="11"/>
        <v>585000</v>
      </c>
      <c r="AD54">
        <f t="shared" si="12"/>
        <v>1170000</v>
      </c>
      <c r="AE54">
        <f t="shared" si="13"/>
        <v>292500</v>
      </c>
      <c r="AF54">
        <f t="shared" si="14"/>
        <v>585000</v>
      </c>
      <c r="AG54">
        <f t="shared" si="15"/>
        <v>1170000</v>
      </c>
    </row>
    <row r="55" spans="1:33">
      <c r="A55" t="s">
        <v>103</v>
      </c>
      <c r="B55" t="s">
        <v>165</v>
      </c>
      <c r="C55" s="7">
        <v>17000</v>
      </c>
      <c r="D55" s="7">
        <v>29250</v>
      </c>
      <c r="E55">
        <v>5</v>
      </c>
      <c r="F55">
        <v>10</v>
      </c>
      <c r="G55">
        <v>20</v>
      </c>
      <c r="H55">
        <v>40</v>
      </c>
      <c r="I55">
        <v>10</v>
      </c>
      <c r="J55">
        <v>20</v>
      </c>
      <c r="K55">
        <v>40</v>
      </c>
      <c r="L55">
        <v>0</v>
      </c>
      <c r="M55" s="6">
        <v>0.1</v>
      </c>
      <c r="N55">
        <v>3</v>
      </c>
      <c r="O55">
        <v>40</v>
      </c>
      <c r="P55">
        <v>5</v>
      </c>
      <c r="Q55">
        <v>0</v>
      </c>
      <c r="R55" t="s">
        <v>10</v>
      </c>
      <c r="T55">
        <f t="shared" si="2"/>
        <v>85000</v>
      </c>
      <c r="U55">
        <f t="shared" si="3"/>
        <v>170000</v>
      </c>
      <c r="V55">
        <f t="shared" si="4"/>
        <v>340000</v>
      </c>
      <c r="W55">
        <f t="shared" si="5"/>
        <v>680000</v>
      </c>
      <c r="X55">
        <f t="shared" si="6"/>
        <v>170000</v>
      </c>
      <c r="Y55">
        <f t="shared" si="7"/>
        <v>340000</v>
      </c>
      <c r="Z55" s="24">
        <f t="shared" si="8"/>
        <v>680000</v>
      </c>
      <c r="AA55">
        <f t="shared" si="9"/>
        <v>146250</v>
      </c>
      <c r="AB55">
        <f t="shared" si="10"/>
        <v>292500</v>
      </c>
      <c r="AC55">
        <f t="shared" si="11"/>
        <v>585000</v>
      </c>
      <c r="AD55">
        <f t="shared" si="12"/>
        <v>1170000</v>
      </c>
      <c r="AE55">
        <f t="shared" si="13"/>
        <v>292500</v>
      </c>
      <c r="AF55">
        <f t="shared" si="14"/>
        <v>585000</v>
      </c>
      <c r="AG55">
        <f t="shared" si="15"/>
        <v>1170000</v>
      </c>
    </row>
    <row r="56" spans="1:33">
      <c r="A56" t="s">
        <v>104</v>
      </c>
      <c r="B56" t="s">
        <v>154</v>
      </c>
      <c r="C56" s="7">
        <v>17000</v>
      </c>
      <c r="D56" s="7">
        <v>16500</v>
      </c>
      <c r="E56">
        <v>5</v>
      </c>
      <c r="F56">
        <v>10</v>
      </c>
      <c r="G56">
        <v>20</v>
      </c>
      <c r="H56">
        <v>40</v>
      </c>
      <c r="I56">
        <v>0</v>
      </c>
      <c r="J56">
        <v>0</v>
      </c>
      <c r="K56">
        <v>0</v>
      </c>
      <c r="L56">
        <v>0</v>
      </c>
      <c r="M56" s="6">
        <v>0.1</v>
      </c>
      <c r="N56">
        <v>4</v>
      </c>
      <c r="O56">
        <v>40</v>
      </c>
      <c r="P56">
        <v>10</v>
      </c>
      <c r="Q56">
        <v>0</v>
      </c>
      <c r="R56" t="s">
        <v>166</v>
      </c>
      <c r="T56">
        <f t="shared" si="2"/>
        <v>85000</v>
      </c>
      <c r="U56">
        <f t="shared" si="3"/>
        <v>170000</v>
      </c>
      <c r="V56">
        <f t="shared" si="4"/>
        <v>340000</v>
      </c>
      <c r="W56">
        <f t="shared" si="5"/>
        <v>680000</v>
      </c>
      <c r="X56">
        <f t="shared" si="6"/>
        <v>0</v>
      </c>
      <c r="Y56">
        <f t="shared" si="7"/>
        <v>0</v>
      </c>
      <c r="Z56" s="24">
        <f t="shared" si="8"/>
        <v>0</v>
      </c>
      <c r="AA56">
        <f t="shared" si="9"/>
        <v>82500</v>
      </c>
      <c r="AB56">
        <f t="shared" si="10"/>
        <v>165000</v>
      </c>
      <c r="AC56">
        <f t="shared" si="11"/>
        <v>330000</v>
      </c>
      <c r="AD56">
        <f t="shared" si="12"/>
        <v>660000</v>
      </c>
      <c r="AE56">
        <f t="shared" si="13"/>
        <v>0</v>
      </c>
      <c r="AF56">
        <f t="shared" si="14"/>
        <v>0</v>
      </c>
      <c r="AG56">
        <f t="shared" si="15"/>
        <v>0</v>
      </c>
    </row>
    <row r="57" spans="1:33">
      <c r="A57" t="s">
        <v>104</v>
      </c>
      <c r="B57" t="s">
        <v>155</v>
      </c>
      <c r="C57" s="7">
        <v>17000</v>
      </c>
      <c r="D57" s="7">
        <v>16500</v>
      </c>
      <c r="E57">
        <v>2</v>
      </c>
      <c r="F57">
        <v>2</v>
      </c>
      <c r="G57">
        <v>2</v>
      </c>
      <c r="H57">
        <v>2</v>
      </c>
      <c r="I57">
        <v>2</v>
      </c>
      <c r="J57">
        <v>2</v>
      </c>
      <c r="K57">
        <v>2</v>
      </c>
      <c r="L57">
        <v>0</v>
      </c>
      <c r="M57" s="6">
        <v>0.1</v>
      </c>
      <c r="N57">
        <v>4</v>
      </c>
      <c r="O57">
        <v>40</v>
      </c>
      <c r="P57">
        <v>5</v>
      </c>
      <c r="Q57">
        <v>0</v>
      </c>
      <c r="R57" t="s">
        <v>10</v>
      </c>
      <c r="T57">
        <f t="shared" si="2"/>
        <v>34000</v>
      </c>
      <c r="U57">
        <f t="shared" si="3"/>
        <v>34000</v>
      </c>
      <c r="V57">
        <f t="shared" si="4"/>
        <v>34000</v>
      </c>
      <c r="W57">
        <f t="shared" si="5"/>
        <v>34000</v>
      </c>
      <c r="X57">
        <f t="shared" si="6"/>
        <v>34000</v>
      </c>
      <c r="Y57">
        <f t="shared" si="7"/>
        <v>34000</v>
      </c>
      <c r="Z57" s="24">
        <f t="shared" si="8"/>
        <v>34000</v>
      </c>
      <c r="AA57">
        <f t="shared" si="9"/>
        <v>33000</v>
      </c>
      <c r="AB57">
        <f t="shared" si="10"/>
        <v>33000</v>
      </c>
      <c r="AC57">
        <f t="shared" si="11"/>
        <v>33000</v>
      </c>
      <c r="AD57">
        <f t="shared" si="12"/>
        <v>33000</v>
      </c>
      <c r="AE57">
        <f t="shared" si="13"/>
        <v>33000</v>
      </c>
      <c r="AF57">
        <f t="shared" si="14"/>
        <v>33000</v>
      </c>
      <c r="AG57">
        <f t="shared" si="15"/>
        <v>33000</v>
      </c>
    </row>
    <row r="58" spans="1:33">
      <c r="A58" t="s">
        <v>104</v>
      </c>
      <c r="B58" t="s">
        <v>156</v>
      </c>
      <c r="C58" s="7">
        <v>17000</v>
      </c>
      <c r="D58" s="7">
        <v>16500</v>
      </c>
      <c r="E58">
        <v>0</v>
      </c>
      <c r="F58">
        <v>0</v>
      </c>
      <c r="G58">
        <v>0</v>
      </c>
      <c r="H58">
        <v>0</v>
      </c>
      <c r="I58">
        <v>10</v>
      </c>
      <c r="J58">
        <v>20</v>
      </c>
      <c r="K58">
        <v>40</v>
      </c>
      <c r="L58">
        <v>0</v>
      </c>
      <c r="M58" s="6">
        <v>0.1</v>
      </c>
      <c r="N58">
        <v>4</v>
      </c>
      <c r="O58">
        <v>40</v>
      </c>
      <c r="P58">
        <v>5</v>
      </c>
      <c r="Q58">
        <v>0</v>
      </c>
      <c r="R58" t="s">
        <v>10</v>
      </c>
      <c r="T58">
        <f t="shared" si="2"/>
        <v>0</v>
      </c>
      <c r="U58">
        <f t="shared" si="3"/>
        <v>0</v>
      </c>
      <c r="V58">
        <f t="shared" si="4"/>
        <v>0</v>
      </c>
      <c r="W58">
        <f t="shared" si="5"/>
        <v>0</v>
      </c>
      <c r="X58">
        <f t="shared" si="6"/>
        <v>170000</v>
      </c>
      <c r="Y58">
        <f t="shared" si="7"/>
        <v>340000</v>
      </c>
      <c r="Z58" s="24">
        <f t="shared" si="8"/>
        <v>680000</v>
      </c>
      <c r="AA58">
        <f t="shared" si="9"/>
        <v>0</v>
      </c>
      <c r="AB58">
        <f t="shared" si="10"/>
        <v>0</v>
      </c>
      <c r="AC58">
        <f t="shared" si="11"/>
        <v>0</v>
      </c>
      <c r="AD58">
        <f t="shared" si="12"/>
        <v>0</v>
      </c>
      <c r="AE58">
        <f t="shared" si="13"/>
        <v>165000</v>
      </c>
      <c r="AF58">
        <f t="shared" si="14"/>
        <v>330000</v>
      </c>
      <c r="AG58">
        <f t="shared" si="15"/>
        <v>660000</v>
      </c>
    </row>
    <row r="59" spans="1:33">
      <c r="A59" t="s">
        <v>104</v>
      </c>
      <c r="B59" t="s">
        <v>157</v>
      </c>
      <c r="C59" s="7">
        <v>17000</v>
      </c>
      <c r="D59" s="7">
        <v>16500</v>
      </c>
      <c r="E59">
        <v>5</v>
      </c>
      <c r="F59">
        <v>5</v>
      </c>
      <c r="G59">
        <v>5</v>
      </c>
      <c r="H59">
        <v>5</v>
      </c>
      <c r="I59">
        <v>5</v>
      </c>
      <c r="J59">
        <v>5</v>
      </c>
      <c r="K59">
        <v>5</v>
      </c>
      <c r="L59">
        <v>0</v>
      </c>
      <c r="M59" s="6">
        <v>0.1</v>
      </c>
      <c r="N59">
        <v>4</v>
      </c>
      <c r="O59">
        <v>40</v>
      </c>
      <c r="P59">
        <v>5</v>
      </c>
      <c r="Q59">
        <v>0</v>
      </c>
      <c r="R59" t="s">
        <v>10</v>
      </c>
      <c r="T59">
        <f t="shared" si="2"/>
        <v>85000</v>
      </c>
      <c r="U59">
        <f t="shared" si="3"/>
        <v>85000</v>
      </c>
      <c r="V59">
        <f t="shared" si="4"/>
        <v>85000</v>
      </c>
      <c r="W59">
        <f t="shared" si="5"/>
        <v>85000</v>
      </c>
      <c r="X59">
        <f t="shared" si="6"/>
        <v>85000</v>
      </c>
      <c r="Y59">
        <f t="shared" si="7"/>
        <v>85000</v>
      </c>
      <c r="Z59" s="24">
        <f t="shared" si="8"/>
        <v>85000</v>
      </c>
      <c r="AA59">
        <f t="shared" si="9"/>
        <v>82500</v>
      </c>
      <c r="AB59">
        <f t="shared" si="10"/>
        <v>82500</v>
      </c>
      <c r="AC59">
        <f t="shared" si="11"/>
        <v>82500</v>
      </c>
      <c r="AD59">
        <f t="shared" si="12"/>
        <v>82500</v>
      </c>
      <c r="AE59">
        <f t="shared" si="13"/>
        <v>82500</v>
      </c>
      <c r="AF59">
        <f t="shared" si="14"/>
        <v>82500</v>
      </c>
      <c r="AG59">
        <f t="shared" si="15"/>
        <v>82500</v>
      </c>
    </row>
    <row r="60" spans="1:33">
      <c r="A60" t="s">
        <v>104</v>
      </c>
      <c r="B60" t="s">
        <v>158</v>
      </c>
      <c r="C60" s="7">
        <v>17000</v>
      </c>
      <c r="D60" s="7">
        <v>16500</v>
      </c>
      <c r="E60">
        <v>0</v>
      </c>
      <c r="F60">
        <v>0</v>
      </c>
      <c r="G60">
        <v>0</v>
      </c>
      <c r="H60">
        <v>0</v>
      </c>
      <c r="I60">
        <v>10</v>
      </c>
      <c r="J60">
        <v>20</v>
      </c>
      <c r="K60">
        <v>40</v>
      </c>
      <c r="L60">
        <v>0</v>
      </c>
      <c r="M60" s="6">
        <v>0.1</v>
      </c>
      <c r="N60">
        <v>4</v>
      </c>
      <c r="O60">
        <v>40</v>
      </c>
      <c r="P60">
        <v>5</v>
      </c>
      <c r="Q60">
        <v>0</v>
      </c>
      <c r="R60" t="s">
        <v>10</v>
      </c>
      <c r="T60">
        <f t="shared" si="2"/>
        <v>0</v>
      </c>
      <c r="U60">
        <f t="shared" si="3"/>
        <v>0</v>
      </c>
      <c r="V60">
        <f t="shared" si="4"/>
        <v>0</v>
      </c>
      <c r="W60">
        <f t="shared" si="5"/>
        <v>0</v>
      </c>
      <c r="X60">
        <f t="shared" si="6"/>
        <v>170000</v>
      </c>
      <c r="Y60">
        <f t="shared" si="7"/>
        <v>340000</v>
      </c>
      <c r="Z60" s="24">
        <f t="shared" si="8"/>
        <v>680000</v>
      </c>
      <c r="AA60">
        <f t="shared" si="9"/>
        <v>0</v>
      </c>
      <c r="AB60">
        <f t="shared" si="10"/>
        <v>0</v>
      </c>
      <c r="AC60">
        <f t="shared" si="11"/>
        <v>0</v>
      </c>
      <c r="AD60">
        <f t="shared" si="12"/>
        <v>0</v>
      </c>
      <c r="AE60">
        <f t="shared" si="13"/>
        <v>165000</v>
      </c>
      <c r="AF60">
        <f t="shared" si="14"/>
        <v>330000</v>
      </c>
      <c r="AG60">
        <f t="shared" si="15"/>
        <v>660000</v>
      </c>
    </row>
    <row r="61" spans="1:33">
      <c r="A61" t="s">
        <v>104</v>
      </c>
      <c r="B61" t="s">
        <v>159</v>
      </c>
      <c r="C61" s="7">
        <v>17000</v>
      </c>
      <c r="D61" s="7">
        <v>16500</v>
      </c>
      <c r="E61">
        <v>0</v>
      </c>
      <c r="F61">
        <v>0</v>
      </c>
      <c r="G61">
        <v>0</v>
      </c>
      <c r="H61">
        <v>0</v>
      </c>
      <c r="I61">
        <v>10</v>
      </c>
      <c r="J61">
        <v>20</v>
      </c>
      <c r="K61">
        <v>40</v>
      </c>
      <c r="L61">
        <v>0</v>
      </c>
      <c r="M61" s="6">
        <v>0.1</v>
      </c>
      <c r="N61">
        <v>4</v>
      </c>
      <c r="O61">
        <v>40</v>
      </c>
      <c r="P61">
        <v>5</v>
      </c>
      <c r="Q61">
        <v>0</v>
      </c>
      <c r="R61" t="s">
        <v>10</v>
      </c>
      <c r="T61">
        <f t="shared" si="2"/>
        <v>0</v>
      </c>
      <c r="U61">
        <f t="shared" si="3"/>
        <v>0</v>
      </c>
      <c r="V61">
        <f t="shared" si="4"/>
        <v>0</v>
      </c>
      <c r="W61">
        <f t="shared" si="5"/>
        <v>0</v>
      </c>
      <c r="X61">
        <f t="shared" si="6"/>
        <v>170000</v>
      </c>
      <c r="Y61">
        <f t="shared" si="7"/>
        <v>340000</v>
      </c>
      <c r="Z61" s="24">
        <f t="shared" si="8"/>
        <v>680000</v>
      </c>
      <c r="AA61">
        <f t="shared" si="9"/>
        <v>0</v>
      </c>
      <c r="AB61">
        <f t="shared" si="10"/>
        <v>0</v>
      </c>
      <c r="AC61">
        <f t="shared" si="11"/>
        <v>0</v>
      </c>
      <c r="AD61">
        <f t="shared" si="12"/>
        <v>0</v>
      </c>
      <c r="AE61">
        <f t="shared" si="13"/>
        <v>165000</v>
      </c>
      <c r="AF61">
        <f t="shared" si="14"/>
        <v>330000</v>
      </c>
      <c r="AG61">
        <f t="shared" si="15"/>
        <v>660000</v>
      </c>
    </row>
    <row r="62" spans="1:33">
      <c r="A62" t="s">
        <v>104</v>
      </c>
      <c r="B62" t="s">
        <v>160</v>
      </c>
      <c r="C62" s="7">
        <v>17000</v>
      </c>
      <c r="D62" s="7">
        <v>16500</v>
      </c>
      <c r="E62">
        <v>0</v>
      </c>
      <c r="F62">
        <v>0</v>
      </c>
      <c r="G62">
        <v>0</v>
      </c>
      <c r="H62">
        <v>0</v>
      </c>
      <c r="I62">
        <v>10</v>
      </c>
      <c r="J62">
        <v>20</v>
      </c>
      <c r="K62">
        <v>40</v>
      </c>
      <c r="L62">
        <v>0</v>
      </c>
      <c r="M62" s="6">
        <v>0.1</v>
      </c>
      <c r="N62">
        <v>4</v>
      </c>
      <c r="O62">
        <v>40</v>
      </c>
      <c r="P62">
        <v>5</v>
      </c>
      <c r="Q62">
        <v>0</v>
      </c>
      <c r="R62" t="s">
        <v>167</v>
      </c>
      <c r="T62">
        <f t="shared" si="2"/>
        <v>0</v>
      </c>
      <c r="U62">
        <f t="shared" si="3"/>
        <v>0</v>
      </c>
      <c r="V62">
        <f t="shared" si="4"/>
        <v>0</v>
      </c>
      <c r="W62">
        <f t="shared" si="5"/>
        <v>0</v>
      </c>
      <c r="X62">
        <f t="shared" si="6"/>
        <v>170000</v>
      </c>
      <c r="Y62">
        <f t="shared" si="7"/>
        <v>340000</v>
      </c>
      <c r="Z62" s="24">
        <f t="shared" si="8"/>
        <v>680000</v>
      </c>
      <c r="AA62">
        <f t="shared" si="9"/>
        <v>0</v>
      </c>
      <c r="AB62">
        <f t="shared" si="10"/>
        <v>0</v>
      </c>
      <c r="AC62">
        <f t="shared" si="11"/>
        <v>0</v>
      </c>
      <c r="AD62">
        <f t="shared" si="12"/>
        <v>0</v>
      </c>
      <c r="AE62">
        <f t="shared" si="13"/>
        <v>165000</v>
      </c>
      <c r="AF62">
        <f t="shared" si="14"/>
        <v>330000</v>
      </c>
      <c r="AG62">
        <f t="shared" si="15"/>
        <v>660000</v>
      </c>
    </row>
    <row r="63" spans="1:33">
      <c r="A63" t="s">
        <v>104</v>
      </c>
      <c r="B63" t="s">
        <v>161</v>
      </c>
      <c r="C63" s="7">
        <v>17000</v>
      </c>
      <c r="D63" s="7">
        <v>16500</v>
      </c>
      <c r="E63">
        <v>5</v>
      </c>
      <c r="F63">
        <v>10</v>
      </c>
      <c r="G63">
        <v>20</v>
      </c>
      <c r="H63">
        <v>40</v>
      </c>
      <c r="I63">
        <v>0</v>
      </c>
      <c r="J63">
        <v>0</v>
      </c>
      <c r="K63">
        <v>0</v>
      </c>
      <c r="L63">
        <v>0</v>
      </c>
      <c r="M63" s="6">
        <v>0.1</v>
      </c>
      <c r="N63">
        <v>4</v>
      </c>
      <c r="O63">
        <v>40</v>
      </c>
      <c r="P63">
        <v>5</v>
      </c>
      <c r="Q63">
        <v>0</v>
      </c>
      <c r="R63" t="s">
        <v>10</v>
      </c>
      <c r="T63">
        <f t="shared" si="2"/>
        <v>85000</v>
      </c>
      <c r="U63">
        <f t="shared" si="3"/>
        <v>170000</v>
      </c>
      <c r="V63">
        <f t="shared" si="4"/>
        <v>340000</v>
      </c>
      <c r="W63">
        <f t="shared" si="5"/>
        <v>680000</v>
      </c>
      <c r="X63">
        <f t="shared" si="6"/>
        <v>0</v>
      </c>
      <c r="Y63">
        <f t="shared" si="7"/>
        <v>0</v>
      </c>
      <c r="Z63" s="24">
        <f t="shared" si="8"/>
        <v>0</v>
      </c>
      <c r="AA63">
        <f t="shared" si="9"/>
        <v>82500</v>
      </c>
      <c r="AB63">
        <f t="shared" si="10"/>
        <v>165000</v>
      </c>
      <c r="AC63">
        <f t="shared" si="11"/>
        <v>330000</v>
      </c>
      <c r="AD63">
        <f t="shared" si="12"/>
        <v>660000</v>
      </c>
      <c r="AE63">
        <f t="shared" si="13"/>
        <v>0</v>
      </c>
      <c r="AF63">
        <f t="shared" si="14"/>
        <v>0</v>
      </c>
      <c r="AG63">
        <f t="shared" si="15"/>
        <v>0</v>
      </c>
    </row>
    <row r="64" spans="1:33">
      <c r="A64" t="s">
        <v>104</v>
      </c>
      <c r="B64" t="s">
        <v>162</v>
      </c>
      <c r="C64" s="7">
        <v>17000</v>
      </c>
      <c r="D64" s="7">
        <v>16500</v>
      </c>
      <c r="E64">
        <v>5</v>
      </c>
      <c r="F64">
        <v>10</v>
      </c>
      <c r="G64">
        <v>20</v>
      </c>
      <c r="H64">
        <v>40</v>
      </c>
      <c r="I64">
        <v>0</v>
      </c>
      <c r="J64">
        <v>0</v>
      </c>
      <c r="K64">
        <v>0</v>
      </c>
      <c r="L64">
        <v>0</v>
      </c>
      <c r="M64" s="6">
        <v>0.1</v>
      </c>
      <c r="N64">
        <v>4</v>
      </c>
      <c r="O64">
        <v>40</v>
      </c>
      <c r="P64">
        <v>5</v>
      </c>
      <c r="Q64">
        <v>0</v>
      </c>
      <c r="R64" t="s">
        <v>10</v>
      </c>
      <c r="T64">
        <f t="shared" si="2"/>
        <v>85000</v>
      </c>
      <c r="U64">
        <f t="shared" si="3"/>
        <v>170000</v>
      </c>
      <c r="V64">
        <f t="shared" si="4"/>
        <v>340000</v>
      </c>
      <c r="W64">
        <f t="shared" si="5"/>
        <v>680000</v>
      </c>
      <c r="X64">
        <f t="shared" si="6"/>
        <v>0</v>
      </c>
      <c r="Y64">
        <f t="shared" si="7"/>
        <v>0</v>
      </c>
      <c r="Z64" s="24">
        <f t="shared" si="8"/>
        <v>0</v>
      </c>
      <c r="AA64">
        <f t="shared" si="9"/>
        <v>82500</v>
      </c>
      <c r="AB64">
        <f t="shared" si="10"/>
        <v>165000</v>
      </c>
      <c r="AC64">
        <f t="shared" si="11"/>
        <v>330000</v>
      </c>
      <c r="AD64">
        <f t="shared" si="12"/>
        <v>660000</v>
      </c>
      <c r="AE64">
        <f t="shared" si="13"/>
        <v>0</v>
      </c>
      <c r="AF64">
        <f t="shared" si="14"/>
        <v>0</v>
      </c>
      <c r="AG64">
        <f t="shared" si="15"/>
        <v>0</v>
      </c>
    </row>
    <row r="65" spans="1:33">
      <c r="A65" t="s">
        <v>104</v>
      </c>
      <c r="B65" t="s">
        <v>163</v>
      </c>
      <c r="C65" s="7">
        <v>17000</v>
      </c>
      <c r="D65" s="7">
        <v>16500</v>
      </c>
      <c r="E65">
        <v>5</v>
      </c>
      <c r="F65">
        <v>10</v>
      </c>
      <c r="G65">
        <v>20</v>
      </c>
      <c r="H65">
        <v>40</v>
      </c>
      <c r="I65">
        <v>0</v>
      </c>
      <c r="J65">
        <v>0</v>
      </c>
      <c r="K65">
        <v>0</v>
      </c>
      <c r="L65">
        <v>0</v>
      </c>
      <c r="M65" s="6">
        <v>0.1</v>
      </c>
      <c r="N65">
        <v>4</v>
      </c>
      <c r="O65">
        <v>40</v>
      </c>
      <c r="P65">
        <v>5</v>
      </c>
      <c r="Q65">
        <v>0</v>
      </c>
      <c r="R65" t="s">
        <v>10</v>
      </c>
      <c r="T65">
        <f t="shared" si="2"/>
        <v>85000</v>
      </c>
      <c r="U65">
        <f t="shared" si="3"/>
        <v>170000</v>
      </c>
      <c r="V65">
        <f t="shared" si="4"/>
        <v>340000</v>
      </c>
      <c r="W65">
        <f t="shared" si="5"/>
        <v>680000</v>
      </c>
      <c r="X65">
        <f t="shared" si="6"/>
        <v>0</v>
      </c>
      <c r="Y65">
        <f t="shared" si="7"/>
        <v>0</v>
      </c>
      <c r="Z65" s="24">
        <f t="shared" si="8"/>
        <v>0</v>
      </c>
      <c r="AA65">
        <f t="shared" si="9"/>
        <v>82500</v>
      </c>
      <c r="AB65">
        <f t="shared" si="10"/>
        <v>165000</v>
      </c>
      <c r="AC65">
        <f t="shared" si="11"/>
        <v>330000</v>
      </c>
      <c r="AD65">
        <f t="shared" si="12"/>
        <v>660000</v>
      </c>
      <c r="AE65">
        <f t="shared" si="13"/>
        <v>0</v>
      </c>
      <c r="AF65">
        <f t="shared" si="14"/>
        <v>0</v>
      </c>
      <c r="AG65">
        <f t="shared" si="15"/>
        <v>0</v>
      </c>
    </row>
    <row r="66" spans="1:33">
      <c r="A66" t="s">
        <v>104</v>
      </c>
      <c r="B66" t="s">
        <v>164</v>
      </c>
      <c r="C66" s="7">
        <v>17000</v>
      </c>
      <c r="D66" s="7">
        <v>16500</v>
      </c>
      <c r="E66">
        <v>5</v>
      </c>
      <c r="F66">
        <v>10</v>
      </c>
      <c r="G66">
        <v>20</v>
      </c>
      <c r="H66">
        <v>40</v>
      </c>
      <c r="I66">
        <v>0</v>
      </c>
      <c r="J66">
        <v>0</v>
      </c>
      <c r="K66">
        <v>0</v>
      </c>
      <c r="L66">
        <v>0</v>
      </c>
      <c r="M66" s="6">
        <v>0.1</v>
      </c>
      <c r="N66">
        <v>4</v>
      </c>
      <c r="O66">
        <v>40</v>
      </c>
      <c r="P66">
        <v>5</v>
      </c>
      <c r="Q66">
        <v>0</v>
      </c>
      <c r="R66" t="s">
        <v>10</v>
      </c>
      <c r="T66">
        <f t="shared" si="2"/>
        <v>85000</v>
      </c>
      <c r="U66">
        <f t="shared" si="3"/>
        <v>170000</v>
      </c>
      <c r="V66">
        <f t="shared" si="4"/>
        <v>340000</v>
      </c>
      <c r="W66">
        <f t="shared" si="5"/>
        <v>680000</v>
      </c>
      <c r="X66">
        <f t="shared" si="6"/>
        <v>0</v>
      </c>
      <c r="Y66">
        <f t="shared" si="7"/>
        <v>0</v>
      </c>
      <c r="Z66" s="24">
        <f t="shared" si="8"/>
        <v>0</v>
      </c>
      <c r="AA66">
        <f t="shared" si="9"/>
        <v>82500</v>
      </c>
      <c r="AB66">
        <f t="shared" si="10"/>
        <v>165000</v>
      </c>
      <c r="AC66">
        <f t="shared" si="11"/>
        <v>330000</v>
      </c>
      <c r="AD66">
        <f t="shared" si="12"/>
        <v>660000</v>
      </c>
      <c r="AE66">
        <f t="shared" si="13"/>
        <v>0</v>
      </c>
      <c r="AF66">
        <f t="shared" si="14"/>
        <v>0</v>
      </c>
      <c r="AG66">
        <f t="shared" si="15"/>
        <v>0</v>
      </c>
    </row>
    <row r="67" spans="1:33">
      <c r="A67" t="s">
        <v>104</v>
      </c>
      <c r="B67" t="s">
        <v>165</v>
      </c>
      <c r="C67" s="7">
        <v>17000</v>
      </c>
      <c r="D67" s="7">
        <v>16500</v>
      </c>
      <c r="E67">
        <v>5</v>
      </c>
      <c r="F67">
        <v>10</v>
      </c>
      <c r="G67">
        <v>20</v>
      </c>
      <c r="H67">
        <v>40</v>
      </c>
      <c r="I67">
        <v>10</v>
      </c>
      <c r="J67">
        <v>20</v>
      </c>
      <c r="K67">
        <v>40</v>
      </c>
      <c r="L67">
        <v>0</v>
      </c>
      <c r="M67" s="6">
        <v>0.1</v>
      </c>
      <c r="N67">
        <v>4</v>
      </c>
      <c r="O67">
        <v>40</v>
      </c>
      <c r="P67">
        <v>5</v>
      </c>
      <c r="Q67">
        <v>0</v>
      </c>
      <c r="R67" t="s">
        <v>10</v>
      </c>
      <c r="T67">
        <f t="shared" si="2"/>
        <v>85000</v>
      </c>
      <c r="U67">
        <f t="shared" si="3"/>
        <v>170000</v>
      </c>
      <c r="V67">
        <f t="shared" si="4"/>
        <v>340000</v>
      </c>
      <c r="W67">
        <f t="shared" si="5"/>
        <v>680000</v>
      </c>
      <c r="X67">
        <f t="shared" si="6"/>
        <v>170000</v>
      </c>
      <c r="Y67">
        <f t="shared" si="7"/>
        <v>340000</v>
      </c>
      <c r="Z67" s="24">
        <f t="shared" si="8"/>
        <v>680000</v>
      </c>
      <c r="AA67">
        <f t="shared" si="9"/>
        <v>82500</v>
      </c>
      <c r="AB67">
        <f t="shared" si="10"/>
        <v>165000</v>
      </c>
      <c r="AC67">
        <f t="shared" si="11"/>
        <v>330000</v>
      </c>
      <c r="AD67">
        <f t="shared" si="12"/>
        <v>660000</v>
      </c>
      <c r="AE67">
        <f t="shared" si="13"/>
        <v>165000</v>
      </c>
      <c r="AF67">
        <f t="shared" si="14"/>
        <v>330000</v>
      </c>
      <c r="AG67">
        <f t="shared" si="15"/>
        <v>660000</v>
      </c>
    </row>
    <row r="68" spans="1:33">
      <c r="A68" t="s">
        <v>106</v>
      </c>
      <c r="B68" t="s">
        <v>154</v>
      </c>
      <c r="C68" s="7">
        <v>17000</v>
      </c>
      <c r="D68" s="7">
        <v>25250</v>
      </c>
      <c r="E68">
        <v>5</v>
      </c>
      <c r="F68">
        <v>10</v>
      </c>
      <c r="G68">
        <v>20</v>
      </c>
      <c r="H68">
        <v>40</v>
      </c>
      <c r="I68">
        <v>0</v>
      </c>
      <c r="J68">
        <v>0</v>
      </c>
      <c r="K68">
        <v>0</v>
      </c>
      <c r="L68">
        <v>0</v>
      </c>
      <c r="M68" s="6">
        <v>0.1</v>
      </c>
      <c r="N68">
        <v>3</v>
      </c>
      <c r="O68">
        <v>40</v>
      </c>
      <c r="P68">
        <v>5</v>
      </c>
      <c r="Q68">
        <v>0</v>
      </c>
      <c r="R68" t="s">
        <v>10</v>
      </c>
      <c r="T68">
        <f t="shared" si="2"/>
        <v>85000</v>
      </c>
      <c r="U68">
        <f t="shared" si="3"/>
        <v>170000</v>
      </c>
      <c r="V68">
        <f t="shared" si="4"/>
        <v>340000</v>
      </c>
      <c r="W68">
        <f t="shared" si="5"/>
        <v>680000</v>
      </c>
      <c r="X68">
        <f t="shared" si="6"/>
        <v>0</v>
      </c>
      <c r="Y68">
        <f t="shared" si="7"/>
        <v>0</v>
      </c>
      <c r="Z68" s="24">
        <f t="shared" si="8"/>
        <v>0</v>
      </c>
      <c r="AA68">
        <f t="shared" si="9"/>
        <v>126250</v>
      </c>
      <c r="AB68">
        <f t="shared" si="10"/>
        <v>252500</v>
      </c>
      <c r="AC68">
        <f t="shared" si="11"/>
        <v>505000</v>
      </c>
      <c r="AD68">
        <f t="shared" si="12"/>
        <v>1010000</v>
      </c>
      <c r="AE68">
        <f t="shared" si="13"/>
        <v>0</v>
      </c>
      <c r="AF68">
        <f t="shared" si="14"/>
        <v>0</v>
      </c>
      <c r="AG68">
        <f t="shared" si="15"/>
        <v>0</v>
      </c>
    </row>
    <row r="69" spans="1:33">
      <c r="A69" t="s">
        <v>106</v>
      </c>
      <c r="B69" t="s">
        <v>155</v>
      </c>
      <c r="C69" s="7">
        <v>17000</v>
      </c>
      <c r="D69" s="7">
        <v>25250</v>
      </c>
      <c r="E69">
        <v>2</v>
      </c>
      <c r="F69">
        <v>2</v>
      </c>
      <c r="G69">
        <v>2</v>
      </c>
      <c r="H69">
        <v>2</v>
      </c>
      <c r="I69">
        <v>2</v>
      </c>
      <c r="J69">
        <v>2</v>
      </c>
      <c r="K69">
        <v>2</v>
      </c>
      <c r="L69">
        <v>0</v>
      </c>
      <c r="M69" s="6">
        <v>0.1</v>
      </c>
      <c r="N69">
        <v>3</v>
      </c>
      <c r="O69">
        <v>40</v>
      </c>
      <c r="P69">
        <v>5</v>
      </c>
      <c r="Q69">
        <v>0</v>
      </c>
      <c r="R69" t="s">
        <v>10</v>
      </c>
      <c r="T69">
        <f t="shared" si="2"/>
        <v>34000</v>
      </c>
      <c r="U69">
        <f t="shared" si="3"/>
        <v>34000</v>
      </c>
      <c r="V69">
        <f t="shared" si="4"/>
        <v>34000</v>
      </c>
      <c r="W69">
        <f t="shared" si="5"/>
        <v>34000</v>
      </c>
      <c r="X69">
        <f t="shared" si="6"/>
        <v>34000</v>
      </c>
      <c r="Y69">
        <f t="shared" si="7"/>
        <v>34000</v>
      </c>
      <c r="Z69" s="24">
        <f t="shared" si="8"/>
        <v>34000</v>
      </c>
      <c r="AA69">
        <f t="shared" si="9"/>
        <v>50500</v>
      </c>
      <c r="AB69">
        <f t="shared" si="10"/>
        <v>50500</v>
      </c>
      <c r="AC69">
        <f t="shared" si="11"/>
        <v>50500</v>
      </c>
      <c r="AD69">
        <f t="shared" si="12"/>
        <v>50500</v>
      </c>
      <c r="AE69">
        <f t="shared" si="13"/>
        <v>50500</v>
      </c>
      <c r="AF69">
        <f t="shared" si="14"/>
        <v>50500</v>
      </c>
      <c r="AG69">
        <f t="shared" si="15"/>
        <v>50500</v>
      </c>
    </row>
    <row r="70" spans="1:33">
      <c r="A70" t="s">
        <v>106</v>
      </c>
      <c r="B70" t="s">
        <v>156</v>
      </c>
      <c r="C70" s="7">
        <v>17000</v>
      </c>
      <c r="D70" s="7">
        <v>25250</v>
      </c>
      <c r="E70">
        <v>0</v>
      </c>
      <c r="F70">
        <v>0</v>
      </c>
      <c r="G70">
        <v>0</v>
      </c>
      <c r="H70">
        <v>0</v>
      </c>
      <c r="I70">
        <v>10</v>
      </c>
      <c r="J70">
        <v>20</v>
      </c>
      <c r="K70">
        <v>40</v>
      </c>
      <c r="L70">
        <v>0</v>
      </c>
      <c r="M70" s="6">
        <v>0.1</v>
      </c>
      <c r="N70">
        <v>3</v>
      </c>
      <c r="O70">
        <v>40</v>
      </c>
      <c r="P70">
        <v>5</v>
      </c>
      <c r="Q70">
        <v>0</v>
      </c>
      <c r="R70" t="s">
        <v>10</v>
      </c>
      <c r="T70">
        <f t="shared" si="2"/>
        <v>0</v>
      </c>
      <c r="U70">
        <f t="shared" si="3"/>
        <v>0</v>
      </c>
      <c r="V70">
        <f t="shared" si="4"/>
        <v>0</v>
      </c>
      <c r="W70">
        <f t="shared" si="5"/>
        <v>0</v>
      </c>
      <c r="X70">
        <f t="shared" si="6"/>
        <v>170000</v>
      </c>
      <c r="Y70">
        <f t="shared" si="7"/>
        <v>340000</v>
      </c>
      <c r="Z70" s="24">
        <f t="shared" si="8"/>
        <v>680000</v>
      </c>
      <c r="AA70">
        <f t="shared" si="9"/>
        <v>0</v>
      </c>
      <c r="AB70">
        <f t="shared" si="10"/>
        <v>0</v>
      </c>
      <c r="AC70">
        <f t="shared" si="11"/>
        <v>0</v>
      </c>
      <c r="AD70">
        <f t="shared" si="12"/>
        <v>0</v>
      </c>
      <c r="AE70">
        <f t="shared" si="13"/>
        <v>252500</v>
      </c>
      <c r="AF70">
        <f t="shared" si="14"/>
        <v>505000</v>
      </c>
      <c r="AG70">
        <f t="shared" si="15"/>
        <v>1010000</v>
      </c>
    </row>
    <row r="71" spans="1:33">
      <c r="A71" t="s">
        <v>106</v>
      </c>
      <c r="B71" t="s">
        <v>157</v>
      </c>
      <c r="C71" s="7">
        <v>17000</v>
      </c>
      <c r="D71" s="7">
        <v>25250</v>
      </c>
      <c r="E71">
        <v>5</v>
      </c>
      <c r="F71">
        <v>5</v>
      </c>
      <c r="G71">
        <v>5</v>
      </c>
      <c r="H71">
        <v>5</v>
      </c>
      <c r="I71">
        <v>5</v>
      </c>
      <c r="J71">
        <v>5</v>
      </c>
      <c r="K71">
        <v>5</v>
      </c>
      <c r="L71">
        <v>0</v>
      </c>
      <c r="M71" s="6">
        <v>0.1</v>
      </c>
      <c r="N71">
        <v>3</v>
      </c>
      <c r="O71">
        <v>40</v>
      </c>
      <c r="P71">
        <v>5</v>
      </c>
      <c r="Q71">
        <v>0</v>
      </c>
      <c r="R71" t="s">
        <v>10</v>
      </c>
      <c r="T71">
        <f t="shared" si="2"/>
        <v>85000</v>
      </c>
      <c r="U71">
        <f t="shared" si="3"/>
        <v>85000</v>
      </c>
      <c r="V71">
        <f t="shared" si="4"/>
        <v>85000</v>
      </c>
      <c r="W71">
        <f t="shared" si="5"/>
        <v>85000</v>
      </c>
      <c r="X71">
        <f t="shared" si="6"/>
        <v>85000</v>
      </c>
      <c r="Y71">
        <f t="shared" si="7"/>
        <v>85000</v>
      </c>
      <c r="Z71" s="24">
        <f t="shared" si="8"/>
        <v>85000</v>
      </c>
      <c r="AA71">
        <f t="shared" si="9"/>
        <v>126250</v>
      </c>
      <c r="AB71">
        <f t="shared" si="10"/>
        <v>126250</v>
      </c>
      <c r="AC71">
        <f t="shared" si="11"/>
        <v>126250</v>
      </c>
      <c r="AD71">
        <f t="shared" si="12"/>
        <v>126250</v>
      </c>
      <c r="AE71">
        <f t="shared" si="13"/>
        <v>126250</v>
      </c>
      <c r="AF71">
        <f t="shared" si="14"/>
        <v>126250</v>
      </c>
      <c r="AG71">
        <f t="shared" si="15"/>
        <v>126250</v>
      </c>
    </row>
    <row r="72" spans="1:33">
      <c r="A72" t="s">
        <v>106</v>
      </c>
      <c r="B72" t="s">
        <v>158</v>
      </c>
      <c r="C72" s="7">
        <v>17000</v>
      </c>
      <c r="D72" s="7">
        <v>25250</v>
      </c>
      <c r="E72">
        <v>0</v>
      </c>
      <c r="F72">
        <v>0</v>
      </c>
      <c r="G72">
        <v>0</v>
      </c>
      <c r="H72">
        <v>0</v>
      </c>
      <c r="I72">
        <v>10</v>
      </c>
      <c r="J72">
        <v>20</v>
      </c>
      <c r="K72">
        <v>40</v>
      </c>
      <c r="L72">
        <v>0</v>
      </c>
      <c r="M72" s="6">
        <v>0.1</v>
      </c>
      <c r="N72">
        <v>3</v>
      </c>
      <c r="O72">
        <v>40</v>
      </c>
      <c r="P72">
        <v>5</v>
      </c>
      <c r="Q72">
        <v>0</v>
      </c>
      <c r="R72" t="s">
        <v>10</v>
      </c>
      <c r="T72">
        <f t="shared" si="2"/>
        <v>0</v>
      </c>
      <c r="U72">
        <f t="shared" si="3"/>
        <v>0</v>
      </c>
      <c r="V72">
        <f t="shared" si="4"/>
        <v>0</v>
      </c>
      <c r="W72">
        <f t="shared" si="5"/>
        <v>0</v>
      </c>
      <c r="X72">
        <f t="shared" si="6"/>
        <v>170000</v>
      </c>
      <c r="Y72">
        <f t="shared" si="7"/>
        <v>340000</v>
      </c>
      <c r="Z72" s="24">
        <f t="shared" si="8"/>
        <v>680000</v>
      </c>
      <c r="AA72">
        <f t="shared" si="9"/>
        <v>0</v>
      </c>
      <c r="AB72">
        <f t="shared" si="10"/>
        <v>0</v>
      </c>
      <c r="AC72">
        <f t="shared" si="11"/>
        <v>0</v>
      </c>
      <c r="AD72">
        <f t="shared" si="12"/>
        <v>0</v>
      </c>
      <c r="AE72">
        <f t="shared" si="13"/>
        <v>252500</v>
      </c>
      <c r="AF72">
        <f t="shared" si="14"/>
        <v>505000</v>
      </c>
      <c r="AG72">
        <f t="shared" si="15"/>
        <v>1010000</v>
      </c>
    </row>
    <row r="73" spans="1:33">
      <c r="A73" t="s">
        <v>106</v>
      </c>
      <c r="B73" t="s">
        <v>159</v>
      </c>
      <c r="C73" s="7">
        <v>17000</v>
      </c>
      <c r="D73" s="7">
        <v>25250</v>
      </c>
      <c r="E73">
        <v>0</v>
      </c>
      <c r="F73">
        <v>0</v>
      </c>
      <c r="G73">
        <v>0</v>
      </c>
      <c r="H73">
        <v>0</v>
      </c>
      <c r="I73">
        <v>10</v>
      </c>
      <c r="J73">
        <v>20</v>
      </c>
      <c r="K73">
        <v>40</v>
      </c>
      <c r="L73">
        <v>0</v>
      </c>
      <c r="M73" s="6">
        <v>0.1</v>
      </c>
      <c r="N73">
        <v>3</v>
      </c>
      <c r="O73">
        <v>40</v>
      </c>
      <c r="P73">
        <v>5</v>
      </c>
      <c r="Q73">
        <v>0</v>
      </c>
      <c r="R73" t="s">
        <v>10</v>
      </c>
      <c r="T73">
        <f t="shared" si="2"/>
        <v>0</v>
      </c>
      <c r="U73">
        <f t="shared" si="3"/>
        <v>0</v>
      </c>
      <c r="V73">
        <f t="shared" si="4"/>
        <v>0</v>
      </c>
      <c r="W73">
        <f t="shared" si="5"/>
        <v>0</v>
      </c>
      <c r="X73">
        <f t="shared" si="6"/>
        <v>170000</v>
      </c>
      <c r="Y73">
        <f t="shared" si="7"/>
        <v>340000</v>
      </c>
      <c r="Z73" s="24">
        <f t="shared" si="8"/>
        <v>680000</v>
      </c>
      <c r="AA73">
        <f t="shared" si="9"/>
        <v>0</v>
      </c>
      <c r="AB73">
        <f t="shared" si="10"/>
        <v>0</v>
      </c>
      <c r="AC73">
        <f t="shared" si="11"/>
        <v>0</v>
      </c>
      <c r="AD73">
        <f t="shared" si="12"/>
        <v>0</v>
      </c>
      <c r="AE73">
        <f t="shared" si="13"/>
        <v>252500</v>
      </c>
      <c r="AF73">
        <f t="shared" si="14"/>
        <v>505000</v>
      </c>
      <c r="AG73">
        <f t="shared" si="15"/>
        <v>1010000</v>
      </c>
    </row>
    <row r="74" spans="1:33">
      <c r="A74" t="s">
        <v>106</v>
      </c>
      <c r="B74" t="s">
        <v>160</v>
      </c>
      <c r="C74" s="7">
        <v>17000</v>
      </c>
      <c r="D74" s="7">
        <v>25250</v>
      </c>
      <c r="E74">
        <v>0</v>
      </c>
      <c r="F74">
        <v>0</v>
      </c>
      <c r="G74">
        <v>0</v>
      </c>
      <c r="H74">
        <v>0</v>
      </c>
      <c r="I74">
        <v>10</v>
      </c>
      <c r="J74">
        <v>20</v>
      </c>
      <c r="K74">
        <v>40</v>
      </c>
      <c r="L74">
        <v>0</v>
      </c>
      <c r="M74" s="6">
        <v>0.1</v>
      </c>
      <c r="N74">
        <v>3</v>
      </c>
      <c r="O74">
        <v>40</v>
      </c>
      <c r="P74">
        <v>5</v>
      </c>
      <c r="Q74">
        <v>0</v>
      </c>
      <c r="R74" t="s">
        <v>10</v>
      </c>
      <c r="T74">
        <f t="shared" si="2"/>
        <v>0</v>
      </c>
      <c r="U74">
        <f t="shared" si="3"/>
        <v>0</v>
      </c>
      <c r="V74">
        <f t="shared" si="4"/>
        <v>0</v>
      </c>
      <c r="W74">
        <f t="shared" si="5"/>
        <v>0</v>
      </c>
      <c r="X74">
        <f t="shared" si="6"/>
        <v>170000</v>
      </c>
      <c r="Y74">
        <f t="shared" si="7"/>
        <v>340000</v>
      </c>
      <c r="Z74" s="24">
        <f t="shared" si="8"/>
        <v>680000</v>
      </c>
      <c r="AA74">
        <f t="shared" si="9"/>
        <v>0</v>
      </c>
      <c r="AB74">
        <f t="shared" si="10"/>
        <v>0</v>
      </c>
      <c r="AC74">
        <f t="shared" si="11"/>
        <v>0</v>
      </c>
      <c r="AD74">
        <f t="shared" si="12"/>
        <v>0</v>
      </c>
      <c r="AE74">
        <f t="shared" si="13"/>
        <v>252500</v>
      </c>
      <c r="AF74">
        <f t="shared" si="14"/>
        <v>505000</v>
      </c>
      <c r="AG74">
        <f t="shared" si="15"/>
        <v>1010000</v>
      </c>
    </row>
    <row r="75" spans="1:33">
      <c r="A75" t="s">
        <v>106</v>
      </c>
      <c r="B75" t="s">
        <v>161</v>
      </c>
      <c r="C75" s="7">
        <v>17000</v>
      </c>
      <c r="D75" s="7">
        <v>25250</v>
      </c>
      <c r="E75">
        <v>5</v>
      </c>
      <c r="F75">
        <v>10</v>
      </c>
      <c r="G75">
        <v>20</v>
      </c>
      <c r="H75">
        <v>40</v>
      </c>
      <c r="I75">
        <v>0</v>
      </c>
      <c r="J75">
        <v>0</v>
      </c>
      <c r="K75">
        <v>0</v>
      </c>
      <c r="L75">
        <v>0</v>
      </c>
      <c r="M75" s="6">
        <v>0.1</v>
      </c>
      <c r="N75">
        <v>3</v>
      </c>
      <c r="O75">
        <v>40</v>
      </c>
      <c r="P75">
        <v>5</v>
      </c>
      <c r="Q75">
        <v>0</v>
      </c>
      <c r="R75" t="s">
        <v>10</v>
      </c>
      <c r="T75">
        <f t="shared" si="2"/>
        <v>85000</v>
      </c>
      <c r="U75">
        <f t="shared" si="3"/>
        <v>170000</v>
      </c>
      <c r="V75">
        <f t="shared" si="4"/>
        <v>340000</v>
      </c>
      <c r="W75">
        <f t="shared" si="5"/>
        <v>680000</v>
      </c>
      <c r="X75">
        <f t="shared" si="6"/>
        <v>0</v>
      </c>
      <c r="Y75">
        <f t="shared" si="7"/>
        <v>0</v>
      </c>
      <c r="Z75" s="24">
        <f t="shared" si="8"/>
        <v>0</v>
      </c>
      <c r="AA75">
        <f t="shared" si="9"/>
        <v>126250</v>
      </c>
      <c r="AB75">
        <f t="shared" si="10"/>
        <v>252500</v>
      </c>
      <c r="AC75">
        <f t="shared" si="11"/>
        <v>505000</v>
      </c>
      <c r="AD75">
        <f t="shared" si="12"/>
        <v>1010000</v>
      </c>
      <c r="AE75">
        <f t="shared" si="13"/>
        <v>0</v>
      </c>
      <c r="AF75">
        <f t="shared" si="14"/>
        <v>0</v>
      </c>
      <c r="AG75">
        <f t="shared" si="15"/>
        <v>0</v>
      </c>
    </row>
    <row r="76" spans="1:33">
      <c r="A76" t="s">
        <v>106</v>
      </c>
      <c r="B76" t="s">
        <v>162</v>
      </c>
      <c r="C76" s="7">
        <v>17000</v>
      </c>
      <c r="D76" s="7">
        <v>25250</v>
      </c>
      <c r="E76">
        <v>5</v>
      </c>
      <c r="F76">
        <v>10</v>
      </c>
      <c r="G76">
        <v>20</v>
      </c>
      <c r="H76">
        <v>40</v>
      </c>
      <c r="I76">
        <v>0</v>
      </c>
      <c r="J76">
        <v>0</v>
      </c>
      <c r="K76">
        <v>0</v>
      </c>
      <c r="L76">
        <v>0</v>
      </c>
      <c r="M76" s="6">
        <v>0.1</v>
      </c>
      <c r="N76">
        <v>3</v>
      </c>
      <c r="O76">
        <v>40</v>
      </c>
      <c r="P76">
        <v>5</v>
      </c>
      <c r="Q76">
        <v>0</v>
      </c>
      <c r="R76" t="s">
        <v>10</v>
      </c>
      <c r="T76">
        <f t="shared" si="2"/>
        <v>85000</v>
      </c>
      <c r="U76">
        <f t="shared" si="3"/>
        <v>170000</v>
      </c>
      <c r="V76">
        <f t="shared" si="4"/>
        <v>340000</v>
      </c>
      <c r="W76">
        <f t="shared" si="5"/>
        <v>680000</v>
      </c>
      <c r="X76">
        <f t="shared" si="6"/>
        <v>0</v>
      </c>
      <c r="Y76">
        <f t="shared" si="7"/>
        <v>0</v>
      </c>
      <c r="Z76" s="24">
        <f t="shared" si="8"/>
        <v>0</v>
      </c>
      <c r="AA76">
        <f t="shared" si="9"/>
        <v>126250</v>
      </c>
      <c r="AB76">
        <f t="shared" si="10"/>
        <v>252500</v>
      </c>
      <c r="AC76">
        <f t="shared" si="11"/>
        <v>505000</v>
      </c>
      <c r="AD76">
        <f t="shared" si="12"/>
        <v>1010000</v>
      </c>
      <c r="AE76">
        <f t="shared" si="13"/>
        <v>0</v>
      </c>
      <c r="AF76">
        <f t="shared" si="14"/>
        <v>0</v>
      </c>
      <c r="AG76">
        <f t="shared" si="15"/>
        <v>0</v>
      </c>
    </row>
    <row r="77" spans="1:33">
      <c r="A77" t="s">
        <v>106</v>
      </c>
      <c r="B77" t="s">
        <v>163</v>
      </c>
      <c r="C77" s="7">
        <v>17000</v>
      </c>
      <c r="D77" s="7">
        <v>25250</v>
      </c>
      <c r="E77">
        <v>5</v>
      </c>
      <c r="F77">
        <v>10</v>
      </c>
      <c r="G77">
        <v>20</v>
      </c>
      <c r="H77">
        <v>40</v>
      </c>
      <c r="I77">
        <v>0</v>
      </c>
      <c r="J77">
        <v>0</v>
      </c>
      <c r="K77">
        <v>0</v>
      </c>
      <c r="L77">
        <v>0</v>
      </c>
      <c r="M77" s="6">
        <v>0.1</v>
      </c>
      <c r="N77">
        <v>3</v>
      </c>
      <c r="O77">
        <v>40</v>
      </c>
      <c r="P77">
        <v>5</v>
      </c>
      <c r="Q77">
        <v>0</v>
      </c>
      <c r="R77" t="s">
        <v>10</v>
      </c>
      <c r="T77">
        <f t="shared" si="2"/>
        <v>85000</v>
      </c>
      <c r="U77">
        <f t="shared" si="3"/>
        <v>170000</v>
      </c>
      <c r="V77">
        <f t="shared" si="4"/>
        <v>340000</v>
      </c>
      <c r="W77">
        <f t="shared" si="5"/>
        <v>680000</v>
      </c>
      <c r="X77">
        <f t="shared" si="6"/>
        <v>0</v>
      </c>
      <c r="Y77">
        <f t="shared" si="7"/>
        <v>0</v>
      </c>
      <c r="Z77" s="24">
        <f t="shared" si="8"/>
        <v>0</v>
      </c>
      <c r="AA77">
        <f t="shared" si="9"/>
        <v>126250</v>
      </c>
      <c r="AB77">
        <f t="shared" si="10"/>
        <v>252500</v>
      </c>
      <c r="AC77">
        <f t="shared" si="11"/>
        <v>505000</v>
      </c>
      <c r="AD77">
        <f t="shared" si="12"/>
        <v>1010000</v>
      </c>
      <c r="AE77">
        <f t="shared" si="13"/>
        <v>0</v>
      </c>
      <c r="AF77">
        <f t="shared" si="14"/>
        <v>0</v>
      </c>
      <c r="AG77">
        <f t="shared" si="15"/>
        <v>0</v>
      </c>
    </row>
    <row r="78" spans="1:33">
      <c r="A78" t="s">
        <v>106</v>
      </c>
      <c r="B78" t="s">
        <v>164</v>
      </c>
      <c r="C78" s="7">
        <v>17000</v>
      </c>
      <c r="D78" s="7">
        <v>25250</v>
      </c>
      <c r="E78">
        <v>5</v>
      </c>
      <c r="F78">
        <v>10</v>
      </c>
      <c r="G78">
        <v>20</v>
      </c>
      <c r="H78">
        <v>40</v>
      </c>
      <c r="I78">
        <v>0</v>
      </c>
      <c r="J78">
        <v>0</v>
      </c>
      <c r="K78">
        <v>0</v>
      </c>
      <c r="L78">
        <v>0</v>
      </c>
      <c r="M78" s="6">
        <v>0.1</v>
      </c>
      <c r="N78">
        <v>3</v>
      </c>
      <c r="O78">
        <v>40</v>
      </c>
      <c r="P78">
        <v>5</v>
      </c>
      <c r="Q78">
        <v>0</v>
      </c>
      <c r="R78" t="s">
        <v>10</v>
      </c>
      <c r="T78">
        <f t="shared" si="2"/>
        <v>85000</v>
      </c>
      <c r="U78">
        <f t="shared" si="3"/>
        <v>170000</v>
      </c>
      <c r="V78">
        <f t="shared" si="4"/>
        <v>340000</v>
      </c>
      <c r="W78">
        <f t="shared" si="5"/>
        <v>680000</v>
      </c>
      <c r="X78">
        <f t="shared" si="6"/>
        <v>0</v>
      </c>
      <c r="Y78">
        <f t="shared" si="7"/>
        <v>0</v>
      </c>
      <c r="Z78" s="24">
        <f t="shared" si="8"/>
        <v>0</v>
      </c>
      <c r="AA78">
        <f t="shared" si="9"/>
        <v>126250</v>
      </c>
      <c r="AB78">
        <f t="shared" si="10"/>
        <v>252500</v>
      </c>
      <c r="AC78">
        <f t="shared" si="11"/>
        <v>505000</v>
      </c>
      <c r="AD78">
        <f t="shared" si="12"/>
        <v>1010000</v>
      </c>
      <c r="AE78">
        <f t="shared" si="13"/>
        <v>0</v>
      </c>
      <c r="AF78">
        <f t="shared" si="14"/>
        <v>0</v>
      </c>
      <c r="AG78">
        <f t="shared" si="15"/>
        <v>0</v>
      </c>
    </row>
    <row r="79" spans="1:33">
      <c r="A79" t="s">
        <v>106</v>
      </c>
      <c r="B79" t="s">
        <v>165</v>
      </c>
      <c r="C79" s="7">
        <v>17000</v>
      </c>
      <c r="D79" s="7">
        <v>25250</v>
      </c>
      <c r="E79">
        <v>5</v>
      </c>
      <c r="F79">
        <v>10</v>
      </c>
      <c r="G79">
        <v>20</v>
      </c>
      <c r="H79">
        <v>40</v>
      </c>
      <c r="I79">
        <v>10</v>
      </c>
      <c r="J79">
        <v>20</v>
      </c>
      <c r="K79">
        <v>40</v>
      </c>
      <c r="L79">
        <v>0</v>
      </c>
      <c r="M79" s="6">
        <v>0.1</v>
      </c>
      <c r="N79">
        <v>3</v>
      </c>
      <c r="O79">
        <v>40</v>
      </c>
      <c r="P79">
        <v>5</v>
      </c>
      <c r="Q79">
        <v>0</v>
      </c>
      <c r="R79" t="s">
        <v>10</v>
      </c>
      <c r="T79">
        <f t="shared" si="2"/>
        <v>85000</v>
      </c>
      <c r="U79">
        <f t="shared" si="3"/>
        <v>170000</v>
      </c>
      <c r="V79">
        <f t="shared" si="4"/>
        <v>340000</v>
      </c>
      <c r="W79">
        <f t="shared" si="5"/>
        <v>680000</v>
      </c>
      <c r="X79">
        <f t="shared" si="6"/>
        <v>170000</v>
      </c>
      <c r="Y79">
        <f t="shared" si="7"/>
        <v>340000</v>
      </c>
      <c r="Z79" s="24">
        <f t="shared" si="8"/>
        <v>680000</v>
      </c>
      <c r="AA79">
        <f t="shared" si="9"/>
        <v>126250</v>
      </c>
      <c r="AB79">
        <f t="shared" si="10"/>
        <v>252500</v>
      </c>
      <c r="AC79">
        <f t="shared" si="11"/>
        <v>505000</v>
      </c>
      <c r="AD79">
        <f t="shared" si="12"/>
        <v>1010000</v>
      </c>
      <c r="AE79">
        <f t="shared" si="13"/>
        <v>252500</v>
      </c>
      <c r="AF79">
        <f t="shared" si="14"/>
        <v>505000</v>
      </c>
      <c r="AG79">
        <f t="shared" si="15"/>
        <v>1010000</v>
      </c>
    </row>
    <row r="80" spans="1:33">
      <c r="A80" t="s">
        <v>107</v>
      </c>
      <c r="B80" t="s">
        <v>154</v>
      </c>
      <c r="C80" s="7">
        <v>17000</v>
      </c>
      <c r="D80" s="7">
        <v>27250</v>
      </c>
      <c r="E80">
        <v>5</v>
      </c>
      <c r="F80">
        <v>10</v>
      </c>
      <c r="G80">
        <v>20</v>
      </c>
      <c r="H80">
        <v>40</v>
      </c>
      <c r="I80">
        <v>0</v>
      </c>
      <c r="J80">
        <v>0</v>
      </c>
      <c r="K80">
        <v>0</v>
      </c>
      <c r="L80">
        <v>0</v>
      </c>
      <c r="M80" s="6">
        <v>0.1</v>
      </c>
      <c r="N80">
        <v>3</v>
      </c>
      <c r="O80">
        <v>40</v>
      </c>
      <c r="P80">
        <v>5</v>
      </c>
      <c r="Q80">
        <v>0</v>
      </c>
      <c r="R80" t="s">
        <v>10</v>
      </c>
      <c r="T80">
        <f t="shared" si="2"/>
        <v>85000</v>
      </c>
      <c r="U80">
        <f t="shared" si="3"/>
        <v>170000</v>
      </c>
      <c r="V80">
        <f t="shared" si="4"/>
        <v>340000</v>
      </c>
      <c r="W80">
        <f t="shared" si="5"/>
        <v>680000</v>
      </c>
      <c r="X80">
        <f t="shared" si="6"/>
        <v>0</v>
      </c>
      <c r="Y80">
        <f t="shared" si="7"/>
        <v>0</v>
      </c>
      <c r="Z80" s="24">
        <f t="shared" si="8"/>
        <v>0</v>
      </c>
      <c r="AA80">
        <f t="shared" si="9"/>
        <v>136250</v>
      </c>
      <c r="AB80">
        <f t="shared" si="10"/>
        <v>272500</v>
      </c>
      <c r="AC80">
        <f t="shared" si="11"/>
        <v>545000</v>
      </c>
      <c r="AD80">
        <f t="shared" si="12"/>
        <v>1090000</v>
      </c>
      <c r="AE80">
        <f t="shared" si="13"/>
        <v>0</v>
      </c>
      <c r="AF80">
        <f t="shared" si="14"/>
        <v>0</v>
      </c>
      <c r="AG80">
        <f t="shared" si="15"/>
        <v>0</v>
      </c>
    </row>
    <row r="81" spans="1:33">
      <c r="A81" t="s">
        <v>107</v>
      </c>
      <c r="B81" t="s">
        <v>155</v>
      </c>
      <c r="C81" s="7">
        <v>17000</v>
      </c>
      <c r="D81" s="7">
        <v>27250</v>
      </c>
      <c r="E81">
        <v>2</v>
      </c>
      <c r="F81">
        <v>2</v>
      </c>
      <c r="G81">
        <v>2</v>
      </c>
      <c r="H81">
        <v>2</v>
      </c>
      <c r="I81">
        <v>2</v>
      </c>
      <c r="J81">
        <v>2</v>
      </c>
      <c r="K81">
        <v>2</v>
      </c>
      <c r="L81">
        <v>0</v>
      </c>
      <c r="M81" s="6">
        <v>0.1</v>
      </c>
      <c r="N81">
        <v>3</v>
      </c>
      <c r="O81">
        <v>40</v>
      </c>
      <c r="P81">
        <v>5</v>
      </c>
      <c r="Q81">
        <v>0</v>
      </c>
      <c r="R81" t="s">
        <v>10</v>
      </c>
      <c r="T81">
        <f t="shared" si="2"/>
        <v>34000</v>
      </c>
      <c r="U81">
        <f t="shared" si="3"/>
        <v>34000</v>
      </c>
      <c r="V81">
        <f t="shared" si="4"/>
        <v>34000</v>
      </c>
      <c r="W81">
        <f t="shared" si="5"/>
        <v>34000</v>
      </c>
      <c r="X81">
        <f t="shared" si="6"/>
        <v>34000</v>
      </c>
      <c r="Y81">
        <f t="shared" si="7"/>
        <v>34000</v>
      </c>
      <c r="Z81" s="24">
        <f t="shared" si="8"/>
        <v>34000</v>
      </c>
      <c r="AA81">
        <f t="shared" si="9"/>
        <v>54500</v>
      </c>
      <c r="AB81">
        <f t="shared" si="10"/>
        <v>54500</v>
      </c>
      <c r="AC81">
        <f t="shared" si="11"/>
        <v>54500</v>
      </c>
      <c r="AD81">
        <f t="shared" si="12"/>
        <v>54500</v>
      </c>
      <c r="AE81">
        <f t="shared" si="13"/>
        <v>54500</v>
      </c>
      <c r="AF81">
        <f t="shared" si="14"/>
        <v>54500</v>
      </c>
      <c r="AG81">
        <f t="shared" si="15"/>
        <v>54500</v>
      </c>
    </row>
    <row r="82" spans="1:33">
      <c r="A82" t="s">
        <v>107</v>
      </c>
      <c r="B82" t="s">
        <v>156</v>
      </c>
      <c r="C82" s="7">
        <v>17000</v>
      </c>
      <c r="D82" s="7">
        <v>27250</v>
      </c>
      <c r="E82">
        <v>0</v>
      </c>
      <c r="F82">
        <v>0</v>
      </c>
      <c r="G82">
        <v>0</v>
      </c>
      <c r="H82">
        <v>0</v>
      </c>
      <c r="I82">
        <v>10</v>
      </c>
      <c r="J82">
        <v>20</v>
      </c>
      <c r="K82">
        <v>40</v>
      </c>
      <c r="L82">
        <v>0</v>
      </c>
      <c r="M82" s="6">
        <v>0.1</v>
      </c>
      <c r="N82">
        <v>3</v>
      </c>
      <c r="O82">
        <v>40</v>
      </c>
      <c r="P82">
        <v>5</v>
      </c>
      <c r="Q82">
        <v>0</v>
      </c>
      <c r="R82" t="s">
        <v>10</v>
      </c>
      <c r="T82">
        <f t="shared" si="2"/>
        <v>0</v>
      </c>
      <c r="U82">
        <f t="shared" si="3"/>
        <v>0</v>
      </c>
      <c r="V82">
        <f t="shared" si="4"/>
        <v>0</v>
      </c>
      <c r="W82">
        <f t="shared" si="5"/>
        <v>0</v>
      </c>
      <c r="X82">
        <f t="shared" si="6"/>
        <v>170000</v>
      </c>
      <c r="Y82">
        <f t="shared" si="7"/>
        <v>340000</v>
      </c>
      <c r="Z82" s="24">
        <f t="shared" si="8"/>
        <v>680000</v>
      </c>
      <c r="AA82">
        <f t="shared" si="9"/>
        <v>0</v>
      </c>
      <c r="AB82">
        <f t="shared" si="10"/>
        <v>0</v>
      </c>
      <c r="AC82">
        <f t="shared" si="11"/>
        <v>0</v>
      </c>
      <c r="AD82">
        <f t="shared" si="12"/>
        <v>0</v>
      </c>
      <c r="AE82">
        <f t="shared" si="13"/>
        <v>272500</v>
      </c>
      <c r="AF82">
        <f t="shared" si="14"/>
        <v>545000</v>
      </c>
      <c r="AG82">
        <f t="shared" si="15"/>
        <v>1090000</v>
      </c>
    </row>
    <row r="83" spans="1:33">
      <c r="A83" t="s">
        <v>107</v>
      </c>
      <c r="B83" t="s">
        <v>157</v>
      </c>
      <c r="C83" s="7">
        <v>17000</v>
      </c>
      <c r="D83" s="7">
        <v>27250</v>
      </c>
      <c r="E83">
        <v>5</v>
      </c>
      <c r="F83">
        <v>5</v>
      </c>
      <c r="G83">
        <v>5</v>
      </c>
      <c r="H83">
        <v>5</v>
      </c>
      <c r="I83">
        <v>5</v>
      </c>
      <c r="J83">
        <v>5</v>
      </c>
      <c r="K83">
        <v>5</v>
      </c>
      <c r="L83">
        <v>0</v>
      </c>
      <c r="M83" s="6">
        <v>0.1</v>
      </c>
      <c r="N83">
        <v>3</v>
      </c>
      <c r="O83">
        <v>40</v>
      </c>
      <c r="P83">
        <v>5</v>
      </c>
      <c r="Q83">
        <v>0</v>
      </c>
      <c r="R83" t="s">
        <v>10</v>
      </c>
      <c r="T83">
        <f t="shared" si="2"/>
        <v>85000</v>
      </c>
      <c r="U83">
        <f t="shared" si="3"/>
        <v>85000</v>
      </c>
      <c r="V83">
        <f t="shared" si="4"/>
        <v>85000</v>
      </c>
      <c r="W83">
        <f t="shared" si="5"/>
        <v>85000</v>
      </c>
      <c r="X83">
        <f t="shared" si="6"/>
        <v>85000</v>
      </c>
      <c r="Y83">
        <f t="shared" si="7"/>
        <v>85000</v>
      </c>
      <c r="Z83" s="24">
        <f t="shared" si="8"/>
        <v>85000</v>
      </c>
      <c r="AA83">
        <f t="shared" si="9"/>
        <v>136250</v>
      </c>
      <c r="AB83">
        <f t="shared" si="10"/>
        <v>136250</v>
      </c>
      <c r="AC83">
        <f t="shared" si="11"/>
        <v>136250</v>
      </c>
      <c r="AD83">
        <f t="shared" si="12"/>
        <v>136250</v>
      </c>
      <c r="AE83">
        <f t="shared" si="13"/>
        <v>136250</v>
      </c>
      <c r="AF83">
        <f t="shared" si="14"/>
        <v>136250</v>
      </c>
      <c r="AG83">
        <f t="shared" si="15"/>
        <v>136250</v>
      </c>
    </row>
    <row r="84" spans="1:33">
      <c r="A84" t="s">
        <v>107</v>
      </c>
      <c r="B84" t="s">
        <v>158</v>
      </c>
      <c r="C84" s="7">
        <v>17000</v>
      </c>
      <c r="D84" s="7">
        <v>27250</v>
      </c>
      <c r="E84">
        <v>0</v>
      </c>
      <c r="F84">
        <v>0</v>
      </c>
      <c r="G84">
        <v>0</v>
      </c>
      <c r="H84">
        <v>0</v>
      </c>
      <c r="I84">
        <v>10</v>
      </c>
      <c r="J84">
        <v>20</v>
      </c>
      <c r="K84">
        <v>40</v>
      </c>
      <c r="L84">
        <v>0</v>
      </c>
      <c r="M84" s="6">
        <v>0.1</v>
      </c>
      <c r="N84">
        <v>3</v>
      </c>
      <c r="O84">
        <v>40</v>
      </c>
      <c r="P84">
        <v>5</v>
      </c>
      <c r="Q84">
        <v>0</v>
      </c>
      <c r="R84" t="s">
        <v>10</v>
      </c>
      <c r="T84">
        <f t="shared" si="2"/>
        <v>0</v>
      </c>
      <c r="U84">
        <f t="shared" si="3"/>
        <v>0</v>
      </c>
      <c r="V84">
        <f t="shared" si="4"/>
        <v>0</v>
      </c>
      <c r="W84">
        <f t="shared" si="5"/>
        <v>0</v>
      </c>
      <c r="X84">
        <f t="shared" si="6"/>
        <v>170000</v>
      </c>
      <c r="Y84">
        <f t="shared" si="7"/>
        <v>340000</v>
      </c>
      <c r="Z84" s="24">
        <f t="shared" si="8"/>
        <v>680000</v>
      </c>
      <c r="AA84">
        <f t="shared" si="9"/>
        <v>0</v>
      </c>
      <c r="AB84">
        <f t="shared" si="10"/>
        <v>0</v>
      </c>
      <c r="AC84">
        <f t="shared" si="11"/>
        <v>0</v>
      </c>
      <c r="AD84">
        <f t="shared" si="12"/>
        <v>0</v>
      </c>
      <c r="AE84">
        <f t="shared" si="13"/>
        <v>272500</v>
      </c>
      <c r="AF84">
        <f t="shared" si="14"/>
        <v>545000</v>
      </c>
      <c r="AG84">
        <f t="shared" si="15"/>
        <v>1090000</v>
      </c>
    </row>
    <row r="85" spans="1:33">
      <c r="A85" t="s">
        <v>107</v>
      </c>
      <c r="B85" t="s">
        <v>159</v>
      </c>
      <c r="C85" s="7">
        <v>17000</v>
      </c>
      <c r="D85" s="7">
        <v>27250</v>
      </c>
      <c r="E85">
        <v>0</v>
      </c>
      <c r="F85">
        <v>0</v>
      </c>
      <c r="G85">
        <v>0</v>
      </c>
      <c r="H85">
        <v>0</v>
      </c>
      <c r="I85">
        <v>10</v>
      </c>
      <c r="J85">
        <v>20</v>
      </c>
      <c r="K85">
        <v>40</v>
      </c>
      <c r="L85">
        <v>0</v>
      </c>
      <c r="M85" s="6">
        <v>0.1</v>
      </c>
      <c r="N85">
        <v>3</v>
      </c>
      <c r="O85">
        <v>40</v>
      </c>
      <c r="P85">
        <v>5</v>
      </c>
      <c r="Q85">
        <v>0</v>
      </c>
      <c r="R85" t="s">
        <v>10</v>
      </c>
      <c r="T85">
        <f t="shared" ref="T85:T103" si="16">+$C85*E85</f>
        <v>0</v>
      </c>
      <c r="U85">
        <f t="shared" ref="U85:U103" si="17">+$C85*F85</f>
        <v>0</v>
      </c>
      <c r="V85">
        <f t="shared" ref="V85:V103" si="18">+$C85*G85</f>
        <v>0</v>
      </c>
      <c r="W85">
        <f t="shared" ref="W85:W103" si="19">+$C85*H85</f>
        <v>0</v>
      </c>
      <c r="X85">
        <f t="shared" ref="X85:X103" si="20">+$C85*I85</f>
        <v>170000</v>
      </c>
      <c r="Y85">
        <f t="shared" ref="Y85:Y103" si="21">+$C85*J85</f>
        <v>340000</v>
      </c>
      <c r="Z85" s="24">
        <f t="shared" ref="Z85:Z103" si="22">+$C85*K85</f>
        <v>680000</v>
      </c>
      <c r="AA85">
        <f t="shared" ref="AA85:AA103" si="23">+$D85*E85</f>
        <v>0</v>
      </c>
      <c r="AB85">
        <f t="shared" ref="AB85:AB103" si="24">+$D85*F85</f>
        <v>0</v>
      </c>
      <c r="AC85">
        <f t="shared" ref="AC85:AC103" si="25">+$D85*G85</f>
        <v>0</v>
      </c>
      <c r="AD85">
        <f t="shared" ref="AD85:AD103" si="26">+$D85*H85</f>
        <v>0</v>
      </c>
      <c r="AE85">
        <f t="shared" ref="AE85:AE103" si="27">+$D85*I85</f>
        <v>272500</v>
      </c>
      <c r="AF85">
        <f t="shared" ref="AF85:AF103" si="28">+$D85*J85</f>
        <v>545000</v>
      </c>
      <c r="AG85">
        <f t="shared" ref="AG85:AG103" si="29">+$D85*K85</f>
        <v>1090000</v>
      </c>
    </row>
    <row r="86" spans="1:33">
      <c r="A86" t="s">
        <v>107</v>
      </c>
      <c r="B86" t="s">
        <v>160</v>
      </c>
      <c r="C86" s="7">
        <v>17000</v>
      </c>
      <c r="D86" s="7">
        <v>27250</v>
      </c>
      <c r="E86">
        <v>0</v>
      </c>
      <c r="F86">
        <v>0</v>
      </c>
      <c r="G86">
        <v>0</v>
      </c>
      <c r="H86">
        <v>0</v>
      </c>
      <c r="I86">
        <v>10</v>
      </c>
      <c r="J86">
        <v>20</v>
      </c>
      <c r="K86">
        <v>40</v>
      </c>
      <c r="L86">
        <v>0</v>
      </c>
      <c r="M86" s="6">
        <v>0.1</v>
      </c>
      <c r="N86">
        <v>3</v>
      </c>
      <c r="O86">
        <v>40</v>
      </c>
      <c r="P86">
        <v>5</v>
      </c>
      <c r="Q86">
        <v>0</v>
      </c>
      <c r="R86" t="s">
        <v>10</v>
      </c>
      <c r="T86">
        <f t="shared" si="16"/>
        <v>0</v>
      </c>
      <c r="U86">
        <f t="shared" si="17"/>
        <v>0</v>
      </c>
      <c r="V86">
        <f t="shared" si="18"/>
        <v>0</v>
      </c>
      <c r="W86">
        <f t="shared" si="19"/>
        <v>0</v>
      </c>
      <c r="X86">
        <f t="shared" si="20"/>
        <v>170000</v>
      </c>
      <c r="Y86">
        <f t="shared" si="21"/>
        <v>340000</v>
      </c>
      <c r="Z86" s="24">
        <f t="shared" si="22"/>
        <v>680000</v>
      </c>
      <c r="AA86">
        <f t="shared" si="23"/>
        <v>0</v>
      </c>
      <c r="AB86">
        <f t="shared" si="24"/>
        <v>0</v>
      </c>
      <c r="AC86">
        <f t="shared" si="25"/>
        <v>0</v>
      </c>
      <c r="AD86">
        <f t="shared" si="26"/>
        <v>0</v>
      </c>
      <c r="AE86">
        <f t="shared" si="27"/>
        <v>272500</v>
      </c>
      <c r="AF86">
        <f t="shared" si="28"/>
        <v>545000</v>
      </c>
      <c r="AG86">
        <f t="shared" si="29"/>
        <v>1090000</v>
      </c>
    </row>
    <row r="87" spans="1:33">
      <c r="A87" t="s">
        <v>107</v>
      </c>
      <c r="B87" t="s">
        <v>161</v>
      </c>
      <c r="C87" s="7">
        <v>17000</v>
      </c>
      <c r="D87" s="7">
        <v>27250</v>
      </c>
      <c r="E87">
        <v>5</v>
      </c>
      <c r="F87">
        <v>10</v>
      </c>
      <c r="G87">
        <v>20</v>
      </c>
      <c r="H87">
        <v>40</v>
      </c>
      <c r="I87">
        <v>0</v>
      </c>
      <c r="J87">
        <v>0</v>
      </c>
      <c r="K87">
        <v>0</v>
      </c>
      <c r="L87">
        <v>0</v>
      </c>
      <c r="M87" s="6">
        <v>0.1</v>
      </c>
      <c r="N87">
        <v>3</v>
      </c>
      <c r="O87">
        <v>40</v>
      </c>
      <c r="P87">
        <v>5</v>
      </c>
      <c r="Q87">
        <v>0</v>
      </c>
      <c r="R87" t="s">
        <v>10</v>
      </c>
      <c r="T87">
        <f t="shared" si="16"/>
        <v>85000</v>
      </c>
      <c r="U87">
        <f t="shared" si="17"/>
        <v>170000</v>
      </c>
      <c r="V87">
        <f t="shared" si="18"/>
        <v>340000</v>
      </c>
      <c r="W87">
        <f t="shared" si="19"/>
        <v>680000</v>
      </c>
      <c r="X87">
        <f t="shared" si="20"/>
        <v>0</v>
      </c>
      <c r="Y87">
        <f t="shared" si="21"/>
        <v>0</v>
      </c>
      <c r="Z87" s="24">
        <f t="shared" si="22"/>
        <v>0</v>
      </c>
      <c r="AA87">
        <f t="shared" si="23"/>
        <v>136250</v>
      </c>
      <c r="AB87">
        <f t="shared" si="24"/>
        <v>272500</v>
      </c>
      <c r="AC87">
        <f t="shared" si="25"/>
        <v>545000</v>
      </c>
      <c r="AD87">
        <f t="shared" si="26"/>
        <v>1090000</v>
      </c>
      <c r="AE87">
        <f t="shared" si="27"/>
        <v>0</v>
      </c>
      <c r="AF87">
        <f t="shared" si="28"/>
        <v>0</v>
      </c>
      <c r="AG87">
        <f t="shared" si="29"/>
        <v>0</v>
      </c>
    </row>
    <row r="88" spans="1:33">
      <c r="A88" t="s">
        <v>107</v>
      </c>
      <c r="B88" t="s">
        <v>162</v>
      </c>
      <c r="C88" s="7">
        <v>17000</v>
      </c>
      <c r="D88" s="7">
        <v>27250</v>
      </c>
      <c r="E88">
        <v>5</v>
      </c>
      <c r="F88">
        <v>10</v>
      </c>
      <c r="G88">
        <v>20</v>
      </c>
      <c r="H88">
        <v>40</v>
      </c>
      <c r="I88">
        <v>0</v>
      </c>
      <c r="J88">
        <v>0</v>
      </c>
      <c r="K88">
        <v>0</v>
      </c>
      <c r="L88">
        <v>0</v>
      </c>
      <c r="M88" s="6">
        <v>0.1</v>
      </c>
      <c r="N88">
        <v>3</v>
      </c>
      <c r="O88">
        <v>40</v>
      </c>
      <c r="P88">
        <v>5</v>
      </c>
      <c r="Q88">
        <v>0</v>
      </c>
      <c r="R88" t="s">
        <v>10</v>
      </c>
      <c r="T88">
        <f t="shared" si="16"/>
        <v>85000</v>
      </c>
      <c r="U88">
        <f t="shared" si="17"/>
        <v>170000</v>
      </c>
      <c r="V88">
        <f t="shared" si="18"/>
        <v>340000</v>
      </c>
      <c r="W88">
        <f t="shared" si="19"/>
        <v>680000</v>
      </c>
      <c r="X88">
        <f t="shared" si="20"/>
        <v>0</v>
      </c>
      <c r="Y88">
        <f t="shared" si="21"/>
        <v>0</v>
      </c>
      <c r="Z88" s="24">
        <f t="shared" si="22"/>
        <v>0</v>
      </c>
      <c r="AA88">
        <f t="shared" si="23"/>
        <v>136250</v>
      </c>
      <c r="AB88">
        <f t="shared" si="24"/>
        <v>272500</v>
      </c>
      <c r="AC88">
        <f t="shared" si="25"/>
        <v>545000</v>
      </c>
      <c r="AD88">
        <f t="shared" si="26"/>
        <v>1090000</v>
      </c>
      <c r="AE88">
        <f t="shared" si="27"/>
        <v>0</v>
      </c>
      <c r="AF88">
        <f t="shared" si="28"/>
        <v>0</v>
      </c>
      <c r="AG88">
        <f t="shared" si="29"/>
        <v>0</v>
      </c>
    </row>
    <row r="89" spans="1:33">
      <c r="A89" t="s">
        <v>107</v>
      </c>
      <c r="B89" t="s">
        <v>163</v>
      </c>
      <c r="C89" s="7">
        <v>17000</v>
      </c>
      <c r="D89" s="7">
        <v>27250</v>
      </c>
      <c r="E89">
        <v>5</v>
      </c>
      <c r="F89">
        <v>10</v>
      </c>
      <c r="G89">
        <v>20</v>
      </c>
      <c r="H89">
        <v>40</v>
      </c>
      <c r="I89">
        <v>0</v>
      </c>
      <c r="J89">
        <v>0</v>
      </c>
      <c r="K89">
        <v>0</v>
      </c>
      <c r="L89">
        <v>0</v>
      </c>
      <c r="M89" s="6">
        <v>0.1</v>
      </c>
      <c r="N89">
        <v>3</v>
      </c>
      <c r="O89">
        <v>40</v>
      </c>
      <c r="P89">
        <v>5</v>
      </c>
      <c r="Q89">
        <v>0</v>
      </c>
      <c r="R89" t="s">
        <v>10</v>
      </c>
      <c r="T89">
        <f t="shared" si="16"/>
        <v>85000</v>
      </c>
      <c r="U89">
        <f t="shared" si="17"/>
        <v>170000</v>
      </c>
      <c r="V89">
        <f t="shared" si="18"/>
        <v>340000</v>
      </c>
      <c r="W89">
        <f t="shared" si="19"/>
        <v>680000</v>
      </c>
      <c r="X89">
        <f t="shared" si="20"/>
        <v>0</v>
      </c>
      <c r="Y89">
        <f t="shared" si="21"/>
        <v>0</v>
      </c>
      <c r="Z89" s="24">
        <f t="shared" si="22"/>
        <v>0</v>
      </c>
      <c r="AA89">
        <f t="shared" si="23"/>
        <v>136250</v>
      </c>
      <c r="AB89">
        <f t="shared" si="24"/>
        <v>272500</v>
      </c>
      <c r="AC89">
        <f t="shared" si="25"/>
        <v>545000</v>
      </c>
      <c r="AD89">
        <f t="shared" si="26"/>
        <v>1090000</v>
      </c>
      <c r="AE89">
        <f t="shared" si="27"/>
        <v>0</v>
      </c>
      <c r="AF89">
        <f t="shared" si="28"/>
        <v>0</v>
      </c>
      <c r="AG89">
        <f t="shared" si="29"/>
        <v>0</v>
      </c>
    </row>
    <row r="90" spans="1:33">
      <c r="A90" t="s">
        <v>107</v>
      </c>
      <c r="B90" t="s">
        <v>164</v>
      </c>
      <c r="C90" s="7">
        <v>17000</v>
      </c>
      <c r="D90" s="7">
        <v>27250</v>
      </c>
      <c r="E90">
        <v>5</v>
      </c>
      <c r="F90">
        <v>10</v>
      </c>
      <c r="G90">
        <v>20</v>
      </c>
      <c r="H90">
        <v>40</v>
      </c>
      <c r="I90">
        <v>10</v>
      </c>
      <c r="J90">
        <v>20</v>
      </c>
      <c r="K90">
        <v>40</v>
      </c>
      <c r="L90">
        <v>0</v>
      </c>
      <c r="M90" s="6">
        <v>0.1</v>
      </c>
      <c r="N90">
        <v>3</v>
      </c>
      <c r="O90">
        <v>40</v>
      </c>
      <c r="P90">
        <v>5</v>
      </c>
      <c r="Q90">
        <v>0</v>
      </c>
      <c r="R90" t="s">
        <v>10</v>
      </c>
      <c r="T90">
        <f t="shared" si="16"/>
        <v>85000</v>
      </c>
      <c r="U90">
        <f t="shared" si="17"/>
        <v>170000</v>
      </c>
      <c r="V90">
        <f t="shared" si="18"/>
        <v>340000</v>
      </c>
      <c r="W90">
        <f t="shared" si="19"/>
        <v>680000</v>
      </c>
      <c r="X90">
        <f t="shared" si="20"/>
        <v>170000</v>
      </c>
      <c r="Y90">
        <f t="shared" si="21"/>
        <v>340000</v>
      </c>
      <c r="Z90" s="24">
        <f t="shared" si="22"/>
        <v>680000</v>
      </c>
      <c r="AA90">
        <f t="shared" si="23"/>
        <v>136250</v>
      </c>
      <c r="AB90">
        <f t="shared" si="24"/>
        <v>272500</v>
      </c>
      <c r="AC90">
        <f t="shared" si="25"/>
        <v>545000</v>
      </c>
      <c r="AD90">
        <f t="shared" si="26"/>
        <v>1090000</v>
      </c>
      <c r="AE90">
        <f t="shared" si="27"/>
        <v>272500</v>
      </c>
      <c r="AF90">
        <f t="shared" si="28"/>
        <v>545000</v>
      </c>
      <c r="AG90">
        <f t="shared" si="29"/>
        <v>1090000</v>
      </c>
    </row>
    <row r="91" spans="1:33">
      <c r="A91" t="s">
        <v>107</v>
      </c>
      <c r="B91" t="s">
        <v>165</v>
      </c>
      <c r="C91" s="7">
        <v>17000</v>
      </c>
      <c r="D91" s="7">
        <v>27250</v>
      </c>
      <c r="E91">
        <v>5</v>
      </c>
      <c r="F91">
        <v>10</v>
      </c>
      <c r="G91">
        <v>20</v>
      </c>
      <c r="H91">
        <v>40</v>
      </c>
      <c r="I91">
        <v>10</v>
      </c>
      <c r="J91">
        <v>20</v>
      </c>
      <c r="K91">
        <v>40</v>
      </c>
      <c r="L91">
        <v>0</v>
      </c>
      <c r="M91" s="6">
        <v>0.1</v>
      </c>
      <c r="N91">
        <v>3</v>
      </c>
      <c r="O91">
        <v>40</v>
      </c>
      <c r="P91">
        <v>5</v>
      </c>
      <c r="Q91">
        <v>0</v>
      </c>
      <c r="R91" t="s">
        <v>10</v>
      </c>
      <c r="T91">
        <f t="shared" si="16"/>
        <v>85000</v>
      </c>
      <c r="U91">
        <f t="shared" si="17"/>
        <v>170000</v>
      </c>
      <c r="V91">
        <f t="shared" si="18"/>
        <v>340000</v>
      </c>
      <c r="W91">
        <f t="shared" si="19"/>
        <v>680000</v>
      </c>
      <c r="X91">
        <f t="shared" si="20"/>
        <v>170000</v>
      </c>
      <c r="Y91">
        <f t="shared" si="21"/>
        <v>340000</v>
      </c>
      <c r="Z91" s="24">
        <f t="shared" si="22"/>
        <v>680000</v>
      </c>
      <c r="AA91">
        <f t="shared" si="23"/>
        <v>136250</v>
      </c>
      <c r="AB91">
        <f t="shared" si="24"/>
        <v>272500</v>
      </c>
      <c r="AC91">
        <f t="shared" si="25"/>
        <v>545000</v>
      </c>
      <c r="AD91">
        <f t="shared" si="26"/>
        <v>1090000</v>
      </c>
      <c r="AE91">
        <f t="shared" si="27"/>
        <v>272500</v>
      </c>
      <c r="AF91">
        <f t="shared" si="28"/>
        <v>545000</v>
      </c>
      <c r="AG91">
        <f t="shared" si="29"/>
        <v>1090000</v>
      </c>
    </row>
    <row r="92" spans="1:33">
      <c r="A92" t="s">
        <v>108</v>
      </c>
      <c r="B92" t="s">
        <v>154</v>
      </c>
      <c r="C92" s="7">
        <v>17000</v>
      </c>
      <c r="D92" s="7">
        <v>34000</v>
      </c>
      <c r="E92">
        <v>5</v>
      </c>
      <c r="F92">
        <v>10</v>
      </c>
      <c r="G92">
        <v>20</v>
      </c>
      <c r="H92">
        <v>40</v>
      </c>
      <c r="I92">
        <v>0</v>
      </c>
      <c r="J92">
        <v>0</v>
      </c>
      <c r="K92">
        <v>0</v>
      </c>
      <c r="L92">
        <v>0</v>
      </c>
      <c r="M92" s="6">
        <v>0.1</v>
      </c>
      <c r="N92">
        <v>3</v>
      </c>
      <c r="O92">
        <v>40</v>
      </c>
      <c r="P92">
        <v>5</v>
      </c>
      <c r="Q92">
        <v>0</v>
      </c>
      <c r="R92" t="s">
        <v>10</v>
      </c>
      <c r="T92">
        <f t="shared" si="16"/>
        <v>85000</v>
      </c>
      <c r="U92">
        <f t="shared" si="17"/>
        <v>170000</v>
      </c>
      <c r="V92">
        <f t="shared" si="18"/>
        <v>340000</v>
      </c>
      <c r="W92">
        <f t="shared" si="19"/>
        <v>680000</v>
      </c>
      <c r="X92">
        <f t="shared" si="20"/>
        <v>0</v>
      </c>
      <c r="Y92">
        <f t="shared" si="21"/>
        <v>0</v>
      </c>
      <c r="Z92" s="24">
        <f t="shared" si="22"/>
        <v>0</v>
      </c>
      <c r="AA92">
        <f t="shared" si="23"/>
        <v>170000</v>
      </c>
      <c r="AB92">
        <f t="shared" si="24"/>
        <v>340000</v>
      </c>
      <c r="AC92">
        <f t="shared" si="25"/>
        <v>680000</v>
      </c>
      <c r="AD92">
        <f t="shared" si="26"/>
        <v>1360000</v>
      </c>
      <c r="AE92">
        <f t="shared" si="27"/>
        <v>0</v>
      </c>
      <c r="AF92">
        <f t="shared" si="28"/>
        <v>0</v>
      </c>
      <c r="AG92">
        <f t="shared" si="29"/>
        <v>0</v>
      </c>
    </row>
    <row r="93" spans="1:33">
      <c r="A93" t="s">
        <v>108</v>
      </c>
      <c r="B93" t="s">
        <v>155</v>
      </c>
      <c r="C93" s="7">
        <v>17000</v>
      </c>
      <c r="D93" s="7">
        <v>34000</v>
      </c>
      <c r="E93">
        <v>2</v>
      </c>
      <c r="F93">
        <v>2</v>
      </c>
      <c r="G93">
        <v>2</v>
      </c>
      <c r="H93">
        <v>2</v>
      </c>
      <c r="I93">
        <v>2</v>
      </c>
      <c r="J93">
        <v>2</v>
      </c>
      <c r="K93">
        <v>2</v>
      </c>
      <c r="L93">
        <v>0</v>
      </c>
      <c r="M93" s="6">
        <v>0.1</v>
      </c>
      <c r="N93">
        <v>3</v>
      </c>
      <c r="O93">
        <v>40</v>
      </c>
      <c r="P93">
        <v>5</v>
      </c>
      <c r="Q93">
        <v>0</v>
      </c>
      <c r="R93" t="s">
        <v>10</v>
      </c>
      <c r="T93">
        <f t="shared" si="16"/>
        <v>34000</v>
      </c>
      <c r="U93">
        <f t="shared" si="17"/>
        <v>34000</v>
      </c>
      <c r="V93">
        <f t="shared" si="18"/>
        <v>34000</v>
      </c>
      <c r="W93">
        <f t="shared" si="19"/>
        <v>34000</v>
      </c>
      <c r="X93">
        <f t="shared" si="20"/>
        <v>34000</v>
      </c>
      <c r="Y93">
        <f t="shared" si="21"/>
        <v>34000</v>
      </c>
      <c r="Z93" s="24">
        <f t="shared" si="22"/>
        <v>34000</v>
      </c>
      <c r="AA93">
        <f t="shared" si="23"/>
        <v>68000</v>
      </c>
      <c r="AB93">
        <f t="shared" si="24"/>
        <v>68000</v>
      </c>
      <c r="AC93">
        <f t="shared" si="25"/>
        <v>68000</v>
      </c>
      <c r="AD93">
        <f t="shared" si="26"/>
        <v>68000</v>
      </c>
      <c r="AE93">
        <f t="shared" si="27"/>
        <v>68000</v>
      </c>
      <c r="AF93">
        <f t="shared" si="28"/>
        <v>68000</v>
      </c>
      <c r="AG93">
        <f t="shared" si="29"/>
        <v>68000</v>
      </c>
    </row>
    <row r="94" spans="1:33">
      <c r="A94" t="s">
        <v>108</v>
      </c>
      <c r="B94" t="s">
        <v>156</v>
      </c>
      <c r="C94" s="7">
        <v>17000</v>
      </c>
      <c r="D94" s="7">
        <v>34000</v>
      </c>
      <c r="E94">
        <v>0</v>
      </c>
      <c r="F94">
        <v>0</v>
      </c>
      <c r="G94">
        <v>0</v>
      </c>
      <c r="H94">
        <v>0</v>
      </c>
      <c r="I94">
        <v>10</v>
      </c>
      <c r="J94">
        <v>20</v>
      </c>
      <c r="K94">
        <v>40</v>
      </c>
      <c r="L94">
        <v>0</v>
      </c>
      <c r="M94" s="6">
        <v>0.1</v>
      </c>
      <c r="N94">
        <v>3</v>
      </c>
      <c r="O94">
        <v>40</v>
      </c>
      <c r="P94">
        <v>5</v>
      </c>
      <c r="Q94">
        <v>0</v>
      </c>
      <c r="R94" t="s">
        <v>10</v>
      </c>
      <c r="T94">
        <f t="shared" si="16"/>
        <v>0</v>
      </c>
      <c r="U94">
        <f t="shared" si="17"/>
        <v>0</v>
      </c>
      <c r="V94">
        <f t="shared" si="18"/>
        <v>0</v>
      </c>
      <c r="W94">
        <f t="shared" si="19"/>
        <v>0</v>
      </c>
      <c r="X94">
        <f t="shared" si="20"/>
        <v>170000</v>
      </c>
      <c r="Y94">
        <f t="shared" si="21"/>
        <v>340000</v>
      </c>
      <c r="Z94" s="24">
        <f t="shared" si="22"/>
        <v>680000</v>
      </c>
      <c r="AA94">
        <f t="shared" si="23"/>
        <v>0</v>
      </c>
      <c r="AB94">
        <f t="shared" si="24"/>
        <v>0</v>
      </c>
      <c r="AC94">
        <f t="shared" si="25"/>
        <v>0</v>
      </c>
      <c r="AD94">
        <f t="shared" si="26"/>
        <v>0</v>
      </c>
      <c r="AE94">
        <f t="shared" si="27"/>
        <v>340000</v>
      </c>
      <c r="AF94">
        <f t="shared" si="28"/>
        <v>680000</v>
      </c>
      <c r="AG94">
        <f t="shared" si="29"/>
        <v>1360000</v>
      </c>
    </row>
    <row r="95" spans="1:33">
      <c r="A95" t="s">
        <v>108</v>
      </c>
      <c r="B95" t="s">
        <v>157</v>
      </c>
      <c r="C95" s="7">
        <v>17000</v>
      </c>
      <c r="D95" s="7">
        <v>34000</v>
      </c>
      <c r="E95">
        <v>5</v>
      </c>
      <c r="F95">
        <v>5</v>
      </c>
      <c r="G95">
        <v>5</v>
      </c>
      <c r="H95">
        <v>5</v>
      </c>
      <c r="I95">
        <v>5</v>
      </c>
      <c r="J95">
        <v>5</v>
      </c>
      <c r="K95">
        <v>5</v>
      </c>
      <c r="L95">
        <v>0</v>
      </c>
      <c r="M95" s="6">
        <v>0.1</v>
      </c>
      <c r="N95">
        <v>3</v>
      </c>
      <c r="O95">
        <v>40</v>
      </c>
      <c r="P95">
        <v>5</v>
      </c>
      <c r="Q95">
        <v>0</v>
      </c>
      <c r="R95" t="s">
        <v>10</v>
      </c>
      <c r="T95">
        <f t="shared" si="16"/>
        <v>85000</v>
      </c>
      <c r="U95">
        <f t="shared" si="17"/>
        <v>85000</v>
      </c>
      <c r="V95">
        <f t="shared" si="18"/>
        <v>85000</v>
      </c>
      <c r="W95">
        <f t="shared" si="19"/>
        <v>85000</v>
      </c>
      <c r="X95">
        <f t="shared" si="20"/>
        <v>85000</v>
      </c>
      <c r="Y95">
        <f t="shared" si="21"/>
        <v>85000</v>
      </c>
      <c r="Z95" s="24">
        <f t="shared" si="22"/>
        <v>85000</v>
      </c>
      <c r="AA95">
        <f t="shared" si="23"/>
        <v>170000</v>
      </c>
      <c r="AB95">
        <f t="shared" si="24"/>
        <v>170000</v>
      </c>
      <c r="AC95">
        <f t="shared" si="25"/>
        <v>170000</v>
      </c>
      <c r="AD95">
        <f t="shared" si="26"/>
        <v>170000</v>
      </c>
      <c r="AE95">
        <f t="shared" si="27"/>
        <v>170000</v>
      </c>
      <c r="AF95">
        <f t="shared" si="28"/>
        <v>170000</v>
      </c>
      <c r="AG95">
        <f t="shared" si="29"/>
        <v>170000</v>
      </c>
    </row>
    <row r="96" spans="1:33">
      <c r="A96" t="s">
        <v>108</v>
      </c>
      <c r="B96" t="s">
        <v>158</v>
      </c>
      <c r="C96" s="7">
        <v>17000</v>
      </c>
      <c r="D96" s="7">
        <v>34000</v>
      </c>
      <c r="E96">
        <v>0</v>
      </c>
      <c r="F96">
        <v>0</v>
      </c>
      <c r="G96">
        <v>0</v>
      </c>
      <c r="H96">
        <v>0</v>
      </c>
      <c r="I96">
        <v>10</v>
      </c>
      <c r="J96">
        <v>20</v>
      </c>
      <c r="K96">
        <v>40</v>
      </c>
      <c r="L96">
        <v>0</v>
      </c>
      <c r="M96" s="6">
        <v>0.1</v>
      </c>
      <c r="N96">
        <v>3</v>
      </c>
      <c r="O96">
        <v>40</v>
      </c>
      <c r="P96">
        <v>5</v>
      </c>
      <c r="Q96">
        <v>0</v>
      </c>
      <c r="R96" t="s">
        <v>10</v>
      </c>
      <c r="T96">
        <f t="shared" si="16"/>
        <v>0</v>
      </c>
      <c r="U96">
        <f t="shared" si="17"/>
        <v>0</v>
      </c>
      <c r="V96">
        <f t="shared" si="18"/>
        <v>0</v>
      </c>
      <c r="W96">
        <f t="shared" si="19"/>
        <v>0</v>
      </c>
      <c r="X96">
        <f t="shared" si="20"/>
        <v>170000</v>
      </c>
      <c r="Y96">
        <f t="shared" si="21"/>
        <v>340000</v>
      </c>
      <c r="Z96" s="24">
        <f t="shared" si="22"/>
        <v>680000</v>
      </c>
      <c r="AA96">
        <f t="shared" si="23"/>
        <v>0</v>
      </c>
      <c r="AB96">
        <f t="shared" si="24"/>
        <v>0</v>
      </c>
      <c r="AC96">
        <f t="shared" si="25"/>
        <v>0</v>
      </c>
      <c r="AD96">
        <f t="shared" si="26"/>
        <v>0</v>
      </c>
      <c r="AE96">
        <f t="shared" si="27"/>
        <v>340000</v>
      </c>
      <c r="AF96">
        <f t="shared" si="28"/>
        <v>680000</v>
      </c>
      <c r="AG96">
        <f t="shared" si="29"/>
        <v>1360000</v>
      </c>
    </row>
    <row r="97" spans="1:33">
      <c r="A97" t="s">
        <v>108</v>
      </c>
      <c r="B97" t="s">
        <v>159</v>
      </c>
      <c r="C97" s="7">
        <v>17000</v>
      </c>
      <c r="D97" s="7">
        <v>34000</v>
      </c>
      <c r="E97">
        <v>0</v>
      </c>
      <c r="F97">
        <v>0</v>
      </c>
      <c r="G97">
        <v>0</v>
      </c>
      <c r="H97">
        <v>0</v>
      </c>
      <c r="I97">
        <v>10</v>
      </c>
      <c r="J97">
        <v>20</v>
      </c>
      <c r="K97">
        <v>40</v>
      </c>
      <c r="L97">
        <v>0</v>
      </c>
      <c r="M97" s="6">
        <v>0.1</v>
      </c>
      <c r="N97">
        <v>3</v>
      </c>
      <c r="O97">
        <v>40</v>
      </c>
      <c r="P97">
        <v>5</v>
      </c>
      <c r="Q97">
        <v>0</v>
      </c>
      <c r="R97" t="s">
        <v>10</v>
      </c>
      <c r="T97">
        <f t="shared" si="16"/>
        <v>0</v>
      </c>
      <c r="U97">
        <f t="shared" si="17"/>
        <v>0</v>
      </c>
      <c r="V97">
        <f t="shared" si="18"/>
        <v>0</v>
      </c>
      <c r="W97">
        <f t="shared" si="19"/>
        <v>0</v>
      </c>
      <c r="X97">
        <f t="shared" si="20"/>
        <v>170000</v>
      </c>
      <c r="Y97">
        <f t="shared" si="21"/>
        <v>340000</v>
      </c>
      <c r="Z97" s="24">
        <f t="shared" si="22"/>
        <v>680000</v>
      </c>
      <c r="AA97">
        <f t="shared" si="23"/>
        <v>0</v>
      </c>
      <c r="AB97">
        <f t="shared" si="24"/>
        <v>0</v>
      </c>
      <c r="AC97">
        <f t="shared" si="25"/>
        <v>0</v>
      </c>
      <c r="AD97">
        <f t="shared" si="26"/>
        <v>0</v>
      </c>
      <c r="AE97">
        <f t="shared" si="27"/>
        <v>340000</v>
      </c>
      <c r="AF97">
        <f t="shared" si="28"/>
        <v>680000</v>
      </c>
      <c r="AG97">
        <f t="shared" si="29"/>
        <v>1360000</v>
      </c>
    </row>
    <row r="98" spans="1:33">
      <c r="A98" t="s">
        <v>108</v>
      </c>
      <c r="B98" t="s">
        <v>160</v>
      </c>
      <c r="C98" s="7">
        <v>17000</v>
      </c>
      <c r="D98" s="7">
        <v>34000</v>
      </c>
      <c r="E98">
        <v>0</v>
      </c>
      <c r="F98">
        <v>0</v>
      </c>
      <c r="G98">
        <v>0</v>
      </c>
      <c r="H98">
        <v>0</v>
      </c>
      <c r="I98">
        <v>10</v>
      </c>
      <c r="J98">
        <v>20</v>
      </c>
      <c r="K98">
        <v>40</v>
      </c>
      <c r="L98">
        <v>0</v>
      </c>
      <c r="M98" s="6">
        <v>0.1</v>
      </c>
      <c r="N98">
        <v>3</v>
      </c>
      <c r="O98">
        <v>40</v>
      </c>
      <c r="P98">
        <v>5</v>
      </c>
      <c r="Q98">
        <v>0</v>
      </c>
      <c r="R98" t="s">
        <v>10</v>
      </c>
      <c r="T98">
        <f t="shared" si="16"/>
        <v>0</v>
      </c>
      <c r="U98">
        <f t="shared" si="17"/>
        <v>0</v>
      </c>
      <c r="V98">
        <f t="shared" si="18"/>
        <v>0</v>
      </c>
      <c r="W98">
        <f t="shared" si="19"/>
        <v>0</v>
      </c>
      <c r="X98">
        <f t="shared" si="20"/>
        <v>170000</v>
      </c>
      <c r="Y98">
        <f t="shared" si="21"/>
        <v>340000</v>
      </c>
      <c r="Z98" s="24">
        <f t="shared" si="22"/>
        <v>680000</v>
      </c>
      <c r="AA98">
        <f t="shared" si="23"/>
        <v>0</v>
      </c>
      <c r="AB98">
        <f t="shared" si="24"/>
        <v>0</v>
      </c>
      <c r="AC98">
        <f t="shared" si="25"/>
        <v>0</v>
      </c>
      <c r="AD98">
        <f t="shared" si="26"/>
        <v>0</v>
      </c>
      <c r="AE98">
        <f t="shared" si="27"/>
        <v>340000</v>
      </c>
      <c r="AF98">
        <f t="shared" si="28"/>
        <v>680000</v>
      </c>
      <c r="AG98">
        <f t="shared" si="29"/>
        <v>1360000</v>
      </c>
    </row>
    <row r="99" spans="1:33">
      <c r="A99" t="s">
        <v>108</v>
      </c>
      <c r="B99" t="s">
        <v>161</v>
      </c>
      <c r="C99" s="7">
        <v>17000</v>
      </c>
      <c r="D99" s="7">
        <v>34000</v>
      </c>
      <c r="E99">
        <v>5</v>
      </c>
      <c r="F99">
        <v>10</v>
      </c>
      <c r="G99">
        <v>20</v>
      </c>
      <c r="H99">
        <v>40</v>
      </c>
      <c r="I99">
        <v>0</v>
      </c>
      <c r="J99">
        <v>0</v>
      </c>
      <c r="K99">
        <v>0</v>
      </c>
      <c r="L99">
        <v>0</v>
      </c>
      <c r="M99" s="6">
        <v>0.1</v>
      </c>
      <c r="N99">
        <v>3</v>
      </c>
      <c r="O99">
        <v>40</v>
      </c>
      <c r="P99">
        <v>5</v>
      </c>
      <c r="Q99">
        <v>0</v>
      </c>
      <c r="R99" t="s">
        <v>10</v>
      </c>
      <c r="T99">
        <f t="shared" si="16"/>
        <v>85000</v>
      </c>
      <c r="U99">
        <f t="shared" si="17"/>
        <v>170000</v>
      </c>
      <c r="V99">
        <f t="shared" si="18"/>
        <v>340000</v>
      </c>
      <c r="W99">
        <f t="shared" si="19"/>
        <v>680000</v>
      </c>
      <c r="X99">
        <f t="shared" si="20"/>
        <v>0</v>
      </c>
      <c r="Y99">
        <f t="shared" si="21"/>
        <v>0</v>
      </c>
      <c r="Z99" s="24">
        <f t="shared" si="22"/>
        <v>0</v>
      </c>
      <c r="AA99">
        <f t="shared" si="23"/>
        <v>170000</v>
      </c>
      <c r="AB99">
        <f t="shared" si="24"/>
        <v>340000</v>
      </c>
      <c r="AC99">
        <f t="shared" si="25"/>
        <v>680000</v>
      </c>
      <c r="AD99">
        <f t="shared" si="26"/>
        <v>1360000</v>
      </c>
      <c r="AE99">
        <f t="shared" si="27"/>
        <v>0</v>
      </c>
      <c r="AF99">
        <f t="shared" si="28"/>
        <v>0</v>
      </c>
      <c r="AG99">
        <f t="shared" si="29"/>
        <v>0</v>
      </c>
    </row>
    <row r="100" spans="1:33">
      <c r="A100" t="s">
        <v>108</v>
      </c>
      <c r="B100" t="s">
        <v>162</v>
      </c>
      <c r="C100" s="7">
        <v>17000</v>
      </c>
      <c r="D100" s="7">
        <v>34000</v>
      </c>
      <c r="E100">
        <v>5</v>
      </c>
      <c r="F100">
        <v>10</v>
      </c>
      <c r="G100">
        <v>20</v>
      </c>
      <c r="H100">
        <v>40</v>
      </c>
      <c r="I100">
        <v>0</v>
      </c>
      <c r="J100">
        <v>0</v>
      </c>
      <c r="K100">
        <v>0</v>
      </c>
      <c r="L100">
        <v>0</v>
      </c>
      <c r="M100" s="6">
        <v>0.1</v>
      </c>
      <c r="N100">
        <v>3</v>
      </c>
      <c r="O100">
        <v>40</v>
      </c>
      <c r="P100">
        <v>5</v>
      </c>
      <c r="Q100">
        <v>0</v>
      </c>
      <c r="R100" t="s">
        <v>10</v>
      </c>
      <c r="T100">
        <f t="shared" si="16"/>
        <v>85000</v>
      </c>
      <c r="U100">
        <f t="shared" si="17"/>
        <v>170000</v>
      </c>
      <c r="V100">
        <f t="shared" si="18"/>
        <v>340000</v>
      </c>
      <c r="W100">
        <f t="shared" si="19"/>
        <v>680000</v>
      </c>
      <c r="X100">
        <f t="shared" si="20"/>
        <v>0</v>
      </c>
      <c r="Y100">
        <f t="shared" si="21"/>
        <v>0</v>
      </c>
      <c r="Z100" s="24">
        <f t="shared" si="22"/>
        <v>0</v>
      </c>
      <c r="AA100">
        <f t="shared" si="23"/>
        <v>170000</v>
      </c>
      <c r="AB100">
        <f t="shared" si="24"/>
        <v>340000</v>
      </c>
      <c r="AC100">
        <f t="shared" si="25"/>
        <v>680000</v>
      </c>
      <c r="AD100">
        <f t="shared" si="26"/>
        <v>1360000</v>
      </c>
      <c r="AE100">
        <f t="shared" si="27"/>
        <v>0</v>
      </c>
      <c r="AF100">
        <f t="shared" si="28"/>
        <v>0</v>
      </c>
      <c r="AG100">
        <f t="shared" si="29"/>
        <v>0</v>
      </c>
    </row>
    <row r="101" spans="1:33">
      <c r="A101" t="s">
        <v>108</v>
      </c>
      <c r="B101" t="s">
        <v>163</v>
      </c>
      <c r="C101" s="7">
        <v>17000</v>
      </c>
      <c r="D101" s="7">
        <v>34000</v>
      </c>
      <c r="E101">
        <v>5</v>
      </c>
      <c r="F101">
        <v>10</v>
      </c>
      <c r="G101">
        <v>20</v>
      </c>
      <c r="H101">
        <v>40</v>
      </c>
      <c r="I101">
        <v>0</v>
      </c>
      <c r="J101">
        <v>0</v>
      </c>
      <c r="K101">
        <v>0</v>
      </c>
      <c r="L101">
        <v>0</v>
      </c>
      <c r="M101" s="6">
        <v>0.1</v>
      </c>
      <c r="N101">
        <v>3</v>
      </c>
      <c r="O101">
        <v>40</v>
      </c>
      <c r="P101">
        <v>5</v>
      </c>
      <c r="Q101">
        <v>0</v>
      </c>
      <c r="R101" t="s">
        <v>10</v>
      </c>
      <c r="T101">
        <f t="shared" si="16"/>
        <v>85000</v>
      </c>
      <c r="U101">
        <f t="shared" si="17"/>
        <v>170000</v>
      </c>
      <c r="V101">
        <f t="shared" si="18"/>
        <v>340000</v>
      </c>
      <c r="W101">
        <f t="shared" si="19"/>
        <v>680000</v>
      </c>
      <c r="X101">
        <f t="shared" si="20"/>
        <v>0</v>
      </c>
      <c r="Y101">
        <f t="shared" si="21"/>
        <v>0</v>
      </c>
      <c r="Z101" s="24">
        <f t="shared" si="22"/>
        <v>0</v>
      </c>
      <c r="AA101">
        <f t="shared" si="23"/>
        <v>170000</v>
      </c>
      <c r="AB101">
        <f t="shared" si="24"/>
        <v>340000</v>
      </c>
      <c r="AC101">
        <f t="shared" si="25"/>
        <v>680000</v>
      </c>
      <c r="AD101">
        <f t="shared" si="26"/>
        <v>1360000</v>
      </c>
      <c r="AE101">
        <f t="shared" si="27"/>
        <v>0</v>
      </c>
      <c r="AF101">
        <f t="shared" si="28"/>
        <v>0</v>
      </c>
      <c r="AG101">
        <f t="shared" si="29"/>
        <v>0</v>
      </c>
    </row>
    <row r="102" spans="1:33">
      <c r="A102" t="s">
        <v>108</v>
      </c>
      <c r="B102" t="s">
        <v>164</v>
      </c>
      <c r="C102" s="7">
        <v>17000</v>
      </c>
      <c r="D102" s="7">
        <v>34000</v>
      </c>
      <c r="E102">
        <v>5</v>
      </c>
      <c r="F102">
        <v>10</v>
      </c>
      <c r="G102">
        <v>20</v>
      </c>
      <c r="H102">
        <v>40</v>
      </c>
      <c r="I102">
        <v>0</v>
      </c>
      <c r="J102">
        <v>0</v>
      </c>
      <c r="K102">
        <v>0</v>
      </c>
      <c r="L102">
        <v>0</v>
      </c>
      <c r="M102" s="6">
        <v>0.1</v>
      </c>
      <c r="N102">
        <v>3</v>
      </c>
      <c r="O102">
        <v>40</v>
      </c>
      <c r="P102">
        <v>5</v>
      </c>
      <c r="Q102">
        <v>0</v>
      </c>
      <c r="R102" t="s">
        <v>10</v>
      </c>
      <c r="T102">
        <f t="shared" si="16"/>
        <v>85000</v>
      </c>
      <c r="U102">
        <f t="shared" si="17"/>
        <v>170000</v>
      </c>
      <c r="V102">
        <f t="shared" si="18"/>
        <v>340000</v>
      </c>
      <c r="W102">
        <f t="shared" si="19"/>
        <v>680000</v>
      </c>
      <c r="X102">
        <f t="shared" si="20"/>
        <v>0</v>
      </c>
      <c r="Y102">
        <f t="shared" si="21"/>
        <v>0</v>
      </c>
      <c r="Z102" s="24">
        <f t="shared" si="22"/>
        <v>0</v>
      </c>
      <c r="AA102">
        <f t="shared" si="23"/>
        <v>170000</v>
      </c>
      <c r="AB102">
        <f t="shared" si="24"/>
        <v>340000</v>
      </c>
      <c r="AC102">
        <f t="shared" si="25"/>
        <v>680000</v>
      </c>
      <c r="AD102">
        <f t="shared" si="26"/>
        <v>1360000</v>
      </c>
      <c r="AE102">
        <f t="shared" si="27"/>
        <v>0</v>
      </c>
      <c r="AF102">
        <f t="shared" si="28"/>
        <v>0</v>
      </c>
      <c r="AG102">
        <f t="shared" si="29"/>
        <v>0</v>
      </c>
    </row>
    <row r="103" spans="1:33">
      <c r="A103" t="s">
        <v>108</v>
      </c>
      <c r="B103" t="s">
        <v>165</v>
      </c>
      <c r="C103" s="7">
        <v>17000</v>
      </c>
      <c r="D103" s="7">
        <v>34000</v>
      </c>
      <c r="E103">
        <v>5</v>
      </c>
      <c r="F103">
        <v>10</v>
      </c>
      <c r="G103">
        <v>20</v>
      </c>
      <c r="H103">
        <v>40</v>
      </c>
      <c r="I103">
        <v>10</v>
      </c>
      <c r="J103">
        <v>20</v>
      </c>
      <c r="K103">
        <v>40</v>
      </c>
      <c r="L103">
        <v>0</v>
      </c>
      <c r="M103" s="6">
        <v>0.1</v>
      </c>
      <c r="N103">
        <v>3</v>
      </c>
      <c r="O103">
        <v>40</v>
      </c>
      <c r="P103">
        <v>5</v>
      </c>
      <c r="Q103">
        <v>0</v>
      </c>
      <c r="R103" t="s">
        <v>10</v>
      </c>
      <c r="T103">
        <f t="shared" si="16"/>
        <v>85000</v>
      </c>
      <c r="U103">
        <f t="shared" si="17"/>
        <v>170000</v>
      </c>
      <c r="V103">
        <f t="shared" si="18"/>
        <v>340000</v>
      </c>
      <c r="W103">
        <f t="shared" si="19"/>
        <v>680000</v>
      </c>
      <c r="X103">
        <f t="shared" si="20"/>
        <v>170000</v>
      </c>
      <c r="Y103">
        <f t="shared" si="21"/>
        <v>340000</v>
      </c>
      <c r="Z103" s="24">
        <f t="shared" si="22"/>
        <v>680000</v>
      </c>
      <c r="AA103">
        <f t="shared" si="23"/>
        <v>170000</v>
      </c>
      <c r="AB103">
        <f t="shared" si="24"/>
        <v>340000</v>
      </c>
      <c r="AC103">
        <f t="shared" si="25"/>
        <v>680000</v>
      </c>
      <c r="AD103">
        <f t="shared" si="26"/>
        <v>1360000</v>
      </c>
      <c r="AE103">
        <f t="shared" si="27"/>
        <v>340000</v>
      </c>
      <c r="AF103">
        <f t="shared" si="28"/>
        <v>680000</v>
      </c>
      <c r="AG103">
        <f t="shared" si="29"/>
        <v>1360000</v>
      </c>
    </row>
    <row r="104" spans="1:33" ht="10.9" thickBot="1">
      <c r="Z104" s="24"/>
    </row>
    <row r="105" spans="1:33" ht="10.9" thickTop="1">
      <c r="A105" s="3" t="s">
        <v>39</v>
      </c>
      <c r="C105" s="33" t="s">
        <v>134</v>
      </c>
      <c r="D105" s="33" t="s">
        <v>10</v>
      </c>
      <c r="E105" s="33" t="s">
        <v>135</v>
      </c>
      <c r="F105" s="33" t="s">
        <v>10</v>
      </c>
      <c r="G105" s="33" t="s">
        <v>10</v>
      </c>
      <c r="H105" s="33" t="s">
        <v>10</v>
      </c>
      <c r="I105" s="33" t="s">
        <v>136</v>
      </c>
      <c r="J105" s="33" t="s">
        <v>10</v>
      </c>
      <c r="K105" s="33" t="s">
        <v>10</v>
      </c>
      <c r="L105" s="33" t="s">
        <v>137</v>
      </c>
      <c r="M105" s="33" t="s">
        <v>10</v>
      </c>
      <c r="N105" s="33" t="s">
        <v>10</v>
      </c>
      <c r="O105" s="33" t="s">
        <v>138</v>
      </c>
      <c r="P105" s="33" t="s">
        <v>10</v>
      </c>
      <c r="Z105" s="24"/>
    </row>
    <row r="106" spans="1:33">
      <c r="A106" s="4" t="s">
        <v>13</v>
      </c>
      <c r="B106" s="4" t="s">
        <v>139</v>
      </c>
      <c r="C106" s="4" t="s">
        <v>140</v>
      </c>
      <c r="D106" s="4" t="s">
        <v>141</v>
      </c>
      <c r="E106" s="4" t="s">
        <v>142</v>
      </c>
      <c r="F106" s="4" t="s">
        <v>143</v>
      </c>
      <c r="G106" s="4" t="s">
        <v>168</v>
      </c>
      <c r="H106" s="4" t="s">
        <v>169</v>
      </c>
      <c r="I106" s="4" t="s">
        <v>170</v>
      </c>
      <c r="J106" s="4" t="s">
        <v>171</v>
      </c>
      <c r="K106" s="4" t="s">
        <v>145</v>
      </c>
      <c r="L106" s="4" t="s">
        <v>149</v>
      </c>
      <c r="M106" s="4" t="s">
        <v>150</v>
      </c>
      <c r="N106" s="4" t="s">
        <v>151</v>
      </c>
      <c r="O106" s="4" t="s">
        <v>152</v>
      </c>
      <c r="P106" s="4" t="s">
        <v>153</v>
      </c>
      <c r="Q106" s="4" t="s">
        <v>99</v>
      </c>
      <c r="R106" s="4" t="s">
        <v>28</v>
      </c>
      <c r="S106" s="4"/>
      <c r="Z106" s="24"/>
    </row>
    <row r="107" spans="1:33">
      <c r="A107" t="s">
        <v>45</v>
      </c>
      <c r="B107" t="s">
        <v>154</v>
      </c>
      <c r="C107" s="7">
        <v>1</v>
      </c>
      <c r="D107" s="7">
        <v>2.08</v>
      </c>
      <c r="E107">
        <v>65300</v>
      </c>
      <c r="F107">
        <v>144300</v>
      </c>
      <c r="G107">
        <v>269900</v>
      </c>
      <c r="H107">
        <v>369300</v>
      </c>
      <c r="I107">
        <v>0</v>
      </c>
      <c r="J107">
        <v>0</v>
      </c>
      <c r="K107">
        <v>0</v>
      </c>
      <c r="L107">
        <v>0.2</v>
      </c>
      <c r="M107" s="6">
        <v>0.2</v>
      </c>
      <c r="N107">
        <v>0</v>
      </c>
      <c r="O107">
        <v>40</v>
      </c>
      <c r="P107">
        <v>5</v>
      </c>
      <c r="Q107">
        <v>0</v>
      </c>
      <c r="R107" t="s">
        <v>10</v>
      </c>
      <c r="T107">
        <f>+$C107*E107</f>
        <v>65300</v>
      </c>
      <c r="U107">
        <f t="shared" ref="U107" si="30">+$C107*F107</f>
        <v>144300</v>
      </c>
      <c r="V107">
        <f t="shared" ref="V107" si="31">+$C107*G107</f>
        <v>269900</v>
      </c>
      <c r="W107">
        <f t="shared" ref="W107" si="32">+$C107*H107</f>
        <v>369300</v>
      </c>
      <c r="X107">
        <f t="shared" ref="X107" si="33">+$C107*I107</f>
        <v>0</v>
      </c>
      <c r="Y107">
        <f t="shared" ref="Y107" si="34">+$C107*J107</f>
        <v>0</v>
      </c>
      <c r="Z107" s="24">
        <f t="shared" ref="Z107" si="35">+$C107*K107</f>
        <v>0</v>
      </c>
      <c r="AA107">
        <f t="shared" ref="AA107:AA142" si="36">+$D107*E107</f>
        <v>135824</v>
      </c>
      <c r="AB107">
        <f t="shared" ref="AB107:AB142" si="37">+$D107*F107</f>
        <v>300144</v>
      </c>
      <c r="AC107">
        <f t="shared" ref="AC107:AC142" si="38">+$D107*G107</f>
        <v>561392</v>
      </c>
      <c r="AD107">
        <f t="shared" ref="AD107:AD142" si="39">+$D107*H107</f>
        <v>768144</v>
      </c>
      <c r="AE107">
        <f t="shared" ref="AE107:AE142" si="40">+$D107*I107</f>
        <v>0</v>
      </c>
      <c r="AF107">
        <f t="shared" ref="AF107:AF142" si="41">+$D107*J107</f>
        <v>0</v>
      </c>
      <c r="AG107">
        <f t="shared" ref="AG107:AG142" si="42">+$D107*K107</f>
        <v>0</v>
      </c>
    </row>
    <row r="108" spans="1:33">
      <c r="A108" t="s">
        <v>45</v>
      </c>
      <c r="B108" t="s">
        <v>155</v>
      </c>
      <c r="C108" s="7">
        <v>1</v>
      </c>
      <c r="D108" s="7">
        <v>2.0699999999999998</v>
      </c>
      <c r="E108">
        <v>41000</v>
      </c>
      <c r="F108">
        <v>61500</v>
      </c>
      <c r="G108">
        <v>61500</v>
      </c>
      <c r="H108">
        <v>61500</v>
      </c>
      <c r="I108">
        <v>0</v>
      </c>
      <c r="J108">
        <v>0</v>
      </c>
      <c r="K108">
        <v>0</v>
      </c>
      <c r="L108">
        <v>0.2</v>
      </c>
      <c r="M108" s="6">
        <v>0.2</v>
      </c>
      <c r="N108">
        <v>0</v>
      </c>
      <c r="O108">
        <v>40</v>
      </c>
      <c r="P108">
        <v>5</v>
      </c>
      <c r="Q108">
        <v>0</v>
      </c>
      <c r="R108" t="s">
        <v>10</v>
      </c>
      <c r="T108">
        <f t="shared" ref="T108:T142" si="43">+$C108*E108</f>
        <v>41000</v>
      </c>
      <c r="U108">
        <f t="shared" ref="U108:U142" si="44">+$C108*F108</f>
        <v>61500</v>
      </c>
      <c r="V108">
        <f t="shared" ref="V108:V142" si="45">+$C108*G108</f>
        <v>61500</v>
      </c>
      <c r="W108">
        <f t="shared" ref="W108:W142" si="46">+$C108*H108</f>
        <v>61500</v>
      </c>
      <c r="X108">
        <f t="shared" ref="X108:X142" si="47">+$C108*I108</f>
        <v>0</v>
      </c>
      <c r="Y108">
        <f t="shared" ref="Y108:Y142" si="48">+$C108*J108</f>
        <v>0</v>
      </c>
      <c r="Z108" s="24">
        <f t="shared" ref="Z108:Z142" si="49">+$C108*K108</f>
        <v>0</v>
      </c>
      <c r="AA108">
        <f t="shared" si="36"/>
        <v>84870</v>
      </c>
      <c r="AB108">
        <f t="shared" si="37"/>
        <v>127304.99999999999</v>
      </c>
      <c r="AC108">
        <f t="shared" si="38"/>
        <v>127304.99999999999</v>
      </c>
      <c r="AD108">
        <f t="shared" si="39"/>
        <v>127304.99999999999</v>
      </c>
      <c r="AE108">
        <f t="shared" si="40"/>
        <v>0</v>
      </c>
      <c r="AF108">
        <f t="shared" si="41"/>
        <v>0</v>
      </c>
      <c r="AG108">
        <f t="shared" si="42"/>
        <v>0</v>
      </c>
    </row>
    <row r="109" spans="1:33">
      <c r="A109" t="s">
        <v>45</v>
      </c>
      <c r="B109" t="s">
        <v>156</v>
      </c>
      <c r="C109" s="7">
        <v>1</v>
      </c>
      <c r="D109" s="7">
        <v>2.1</v>
      </c>
      <c r="E109">
        <v>0</v>
      </c>
      <c r="F109">
        <v>0</v>
      </c>
      <c r="G109">
        <v>0</v>
      </c>
      <c r="H109">
        <v>0</v>
      </c>
      <c r="I109">
        <v>48200</v>
      </c>
      <c r="J109">
        <v>120500</v>
      </c>
      <c r="K109">
        <v>217000</v>
      </c>
      <c r="L109">
        <v>0.2</v>
      </c>
      <c r="M109" s="6">
        <v>0.2</v>
      </c>
      <c r="N109">
        <v>0</v>
      </c>
      <c r="O109">
        <v>40</v>
      </c>
      <c r="P109">
        <v>5</v>
      </c>
      <c r="Q109">
        <v>0</v>
      </c>
      <c r="R109" t="s">
        <v>10</v>
      </c>
      <c r="T109">
        <f t="shared" si="43"/>
        <v>0</v>
      </c>
      <c r="U109">
        <f t="shared" si="44"/>
        <v>0</v>
      </c>
      <c r="V109">
        <f t="shared" si="45"/>
        <v>0</v>
      </c>
      <c r="W109">
        <f t="shared" si="46"/>
        <v>0</v>
      </c>
      <c r="X109">
        <f t="shared" si="47"/>
        <v>48200</v>
      </c>
      <c r="Y109">
        <f t="shared" si="48"/>
        <v>120500</v>
      </c>
      <c r="Z109" s="24">
        <f t="shared" si="49"/>
        <v>217000</v>
      </c>
      <c r="AA109">
        <f t="shared" si="36"/>
        <v>0</v>
      </c>
      <c r="AB109">
        <f t="shared" si="37"/>
        <v>0</v>
      </c>
      <c r="AC109">
        <f t="shared" si="38"/>
        <v>0</v>
      </c>
      <c r="AD109">
        <f t="shared" si="39"/>
        <v>0</v>
      </c>
      <c r="AE109">
        <f t="shared" si="40"/>
        <v>101220</v>
      </c>
      <c r="AF109">
        <f t="shared" si="41"/>
        <v>253050</v>
      </c>
      <c r="AG109">
        <f t="shared" si="42"/>
        <v>455700</v>
      </c>
    </row>
    <row r="110" spans="1:33">
      <c r="A110" t="s">
        <v>45</v>
      </c>
      <c r="B110" t="s">
        <v>157</v>
      </c>
      <c r="C110" s="7">
        <v>1</v>
      </c>
      <c r="D110" s="7">
        <v>1.75</v>
      </c>
      <c r="E110">
        <v>42000</v>
      </c>
      <c r="F110">
        <v>103300</v>
      </c>
      <c r="G110">
        <v>191400</v>
      </c>
      <c r="H110">
        <v>191400</v>
      </c>
      <c r="I110">
        <v>42000</v>
      </c>
      <c r="J110">
        <v>103300</v>
      </c>
      <c r="K110">
        <v>191400</v>
      </c>
      <c r="L110">
        <v>0.2</v>
      </c>
      <c r="M110" s="6">
        <v>0.2</v>
      </c>
      <c r="N110">
        <v>0</v>
      </c>
      <c r="O110">
        <v>40</v>
      </c>
      <c r="P110">
        <v>5</v>
      </c>
      <c r="Q110">
        <v>0</v>
      </c>
      <c r="R110" t="s">
        <v>10</v>
      </c>
      <c r="T110">
        <f t="shared" si="43"/>
        <v>42000</v>
      </c>
      <c r="U110">
        <f t="shared" si="44"/>
        <v>103300</v>
      </c>
      <c r="V110">
        <f t="shared" si="45"/>
        <v>191400</v>
      </c>
      <c r="W110">
        <f t="shared" si="46"/>
        <v>191400</v>
      </c>
      <c r="X110">
        <f t="shared" si="47"/>
        <v>42000</v>
      </c>
      <c r="Y110">
        <f t="shared" si="48"/>
        <v>103300</v>
      </c>
      <c r="Z110" s="24">
        <f t="shared" si="49"/>
        <v>191400</v>
      </c>
      <c r="AA110">
        <f t="shared" si="36"/>
        <v>73500</v>
      </c>
      <c r="AB110">
        <f t="shared" si="37"/>
        <v>180775</v>
      </c>
      <c r="AC110">
        <f t="shared" si="38"/>
        <v>334950</v>
      </c>
      <c r="AD110">
        <f t="shared" si="39"/>
        <v>334950</v>
      </c>
      <c r="AE110">
        <f t="shared" si="40"/>
        <v>73500</v>
      </c>
      <c r="AF110">
        <f t="shared" si="41"/>
        <v>180775</v>
      </c>
      <c r="AG110">
        <f t="shared" si="42"/>
        <v>334950</v>
      </c>
    </row>
    <row r="111" spans="1:33">
      <c r="A111" t="s">
        <v>45</v>
      </c>
      <c r="B111" t="s">
        <v>158</v>
      </c>
      <c r="C111" s="7">
        <v>1</v>
      </c>
      <c r="D111" s="7">
        <v>2.2400000000000002</v>
      </c>
      <c r="E111">
        <v>0</v>
      </c>
      <c r="F111">
        <v>0</v>
      </c>
      <c r="G111">
        <v>0</v>
      </c>
      <c r="H111">
        <v>0</v>
      </c>
      <c r="I111">
        <v>45000</v>
      </c>
      <c r="J111">
        <v>124000</v>
      </c>
      <c r="K111">
        <v>321000</v>
      </c>
      <c r="L111">
        <v>0.2</v>
      </c>
      <c r="M111" s="6">
        <v>0.2</v>
      </c>
      <c r="N111">
        <v>0</v>
      </c>
      <c r="O111">
        <v>40</v>
      </c>
      <c r="P111">
        <v>5</v>
      </c>
      <c r="Q111">
        <v>0</v>
      </c>
      <c r="R111" t="s">
        <v>10</v>
      </c>
      <c r="T111">
        <f t="shared" si="43"/>
        <v>0</v>
      </c>
      <c r="U111">
        <f t="shared" si="44"/>
        <v>0</v>
      </c>
      <c r="V111">
        <f t="shared" si="45"/>
        <v>0</v>
      </c>
      <c r="W111">
        <f t="shared" si="46"/>
        <v>0</v>
      </c>
      <c r="X111">
        <f t="shared" si="47"/>
        <v>45000</v>
      </c>
      <c r="Y111">
        <f t="shared" si="48"/>
        <v>124000</v>
      </c>
      <c r="Z111" s="24">
        <f t="shared" si="49"/>
        <v>321000</v>
      </c>
      <c r="AA111">
        <f t="shared" si="36"/>
        <v>0</v>
      </c>
      <c r="AB111">
        <f t="shared" si="37"/>
        <v>0</v>
      </c>
      <c r="AC111">
        <f t="shared" si="38"/>
        <v>0</v>
      </c>
      <c r="AD111">
        <f t="shared" si="39"/>
        <v>0</v>
      </c>
      <c r="AE111">
        <f t="shared" si="40"/>
        <v>100800.00000000001</v>
      </c>
      <c r="AF111">
        <f t="shared" si="41"/>
        <v>277760</v>
      </c>
      <c r="AG111">
        <f t="shared" si="42"/>
        <v>719040.00000000012</v>
      </c>
    </row>
    <row r="112" spans="1:33">
      <c r="A112" t="s">
        <v>45</v>
      </c>
      <c r="B112" t="s">
        <v>159</v>
      </c>
      <c r="C112" s="7">
        <v>1</v>
      </c>
      <c r="D112" s="7">
        <v>2.2400000000000002</v>
      </c>
      <c r="E112">
        <v>0</v>
      </c>
      <c r="F112">
        <v>0</v>
      </c>
      <c r="G112">
        <v>0</v>
      </c>
      <c r="H112">
        <v>0</v>
      </c>
      <c r="I112">
        <v>45000</v>
      </c>
      <c r="J112">
        <v>124000</v>
      </c>
      <c r="K112">
        <v>321000</v>
      </c>
      <c r="L112">
        <v>0.2</v>
      </c>
      <c r="M112" s="6">
        <v>0.2</v>
      </c>
      <c r="N112">
        <v>0</v>
      </c>
      <c r="O112">
        <v>40</v>
      </c>
      <c r="P112">
        <v>5</v>
      </c>
      <c r="Q112">
        <v>0</v>
      </c>
      <c r="R112" t="s">
        <v>10</v>
      </c>
      <c r="T112">
        <f t="shared" si="43"/>
        <v>0</v>
      </c>
      <c r="U112">
        <f t="shared" si="44"/>
        <v>0</v>
      </c>
      <c r="V112">
        <f t="shared" si="45"/>
        <v>0</v>
      </c>
      <c r="W112">
        <f t="shared" si="46"/>
        <v>0</v>
      </c>
      <c r="X112">
        <f t="shared" si="47"/>
        <v>45000</v>
      </c>
      <c r="Y112">
        <f t="shared" si="48"/>
        <v>124000</v>
      </c>
      <c r="Z112" s="24">
        <f t="shared" si="49"/>
        <v>321000</v>
      </c>
      <c r="AA112">
        <f t="shared" si="36"/>
        <v>0</v>
      </c>
      <c r="AB112">
        <f t="shared" si="37"/>
        <v>0</v>
      </c>
      <c r="AC112">
        <f t="shared" si="38"/>
        <v>0</v>
      </c>
      <c r="AD112">
        <f t="shared" si="39"/>
        <v>0</v>
      </c>
      <c r="AE112">
        <f t="shared" si="40"/>
        <v>100800.00000000001</v>
      </c>
      <c r="AF112">
        <f t="shared" si="41"/>
        <v>277760</v>
      </c>
      <c r="AG112">
        <f t="shared" si="42"/>
        <v>719040.00000000012</v>
      </c>
    </row>
    <row r="113" spans="1:33">
      <c r="A113" t="s">
        <v>45</v>
      </c>
      <c r="B113" t="s">
        <v>160</v>
      </c>
      <c r="C113" s="7">
        <v>1</v>
      </c>
      <c r="D113" s="7">
        <v>2.1800000000000002</v>
      </c>
      <c r="E113">
        <v>0</v>
      </c>
      <c r="F113">
        <v>0</v>
      </c>
      <c r="G113">
        <v>0</v>
      </c>
      <c r="H113">
        <v>0</v>
      </c>
      <c r="I113">
        <v>48200</v>
      </c>
      <c r="J113">
        <v>120500</v>
      </c>
      <c r="K113">
        <v>217000</v>
      </c>
      <c r="L113">
        <v>0.2</v>
      </c>
      <c r="M113" s="6">
        <v>0.2</v>
      </c>
      <c r="N113">
        <v>0</v>
      </c>
      <c r="O113">
        <v>40</v>
      </c>
      <c r="P113">
        <v>5</v>
      </c>
      <c r="Q113">
        <v>0</v>
      </c>
      <c r="R113" t="s">
        <v>10</v>
      </c>
      <c r="T113">
        <f t="shared" si="43"/>
        <v>0</v>
      </c>
      <c r="U113">
        <f t="shared" si="44"/>
        <v>0</v>
      </c>
      <c r="V113">
        <f t="shared" si="45"/>
        <v>0</v>
      </c>
      <c r="W113">
        <f t="shared" si="46"/>
        <v>0</v>
      </c>
      <c r="X113">
        <f t="shared" si="47"/>
        <v>48200</v>
      </c>
      <c r="Y113">
        <f t="shared" si="48"/>
        <v>120500</v>
      </c>
      <c r="Z113" s="24">
        <f t="shared" si="49"/>
        <v>217000</v>
      </c>
      <c r="AA113">
        <f t="shared" si="36"/>
        <v>0</v>
      </c>
      <c r="AB113">
        <f t="shared" si="37"/>
        <v>0</v>
      </c>
      <c r="AC113">
        <f t="shared" si="38"/>
        <v>0</v>
      </c>
      <c r="AD113">
        <f t="shared" si="39"/>
        <v>0</v>
      </c>
      <c r="AE113">
        <f t="shared" si="40"/>
        <v>105076.00000000001</v>
      </c>
      <c r="AF113">
        <f t="shared" si="41"/>
        <v>262690</v>
      </c>
      <c r="AG113">
        <f t="shared" si="42"/>
        <v>473060.00000000006</v>
      </c>
    </row>
    <row r="114" spans="1:33">
      <c r="A114" t="s">
        <v>45</v>
      </c>
      <c r="B114" t="s">
        <v>161</v>
      </c>
      <c r="C114" s="7">
        <v>1</v>
      </c>
      <c r="D114" s="7">
        <v>2.2400000000000002</v>
      </c>
      <c r="E114">
        <v>65300</v>
      </c>
      <c r="F114">
        <v>144300</v>
      </c>
      <c r="G114">
        <v>269900</v>
      </c>
      <c r="H114">
        <v>369300</v>
      </c>
      <c r="I114">
        <v>0</v>
      </c>
      <c r="J114">
        <v>0</v>
      </c>
      <c r="K114">
        <v>0</v>
      </c>
      <c r="L114">
        <v>0.2</v>
      </c>
      <c r="M114" s="6">
        <v>0.2</v>
      </c>
      <c r="N114">
        <v>0</v>
      </c>
      <c r="O114">
        <v>40</v>
      </c>
      <c r="P114">
        <v>5</v>
      </c>
      <c r="Q114">
        <v>0</v>
      </c>
      <c r="R114" t="s">
        <v>10</v>
      </c>
      <c r="T114">
        <f t="shared" si="43"/>
        <v>65300</v>
      </c>
      <c r="U114">
        <f t="shared" si="44"/>
        <v>144300</v>
      </c>
      <c r="V114">
        <f t="shared" si="45"/>
        <v>269900</v>
      </c>
      <c r="W114">
        <f t="shared" si="46"/>
        <v>369300</v>
      </c>
      <c r="X114">
        <f t="shared" si="47"/>
        <v>0</v>
      </c>
      <c r="Y114">
        <f t="shared" si="48"/>
        <v>0</v>
      </c>
      <c r="Z114" s="24">
        <f t="shared" si="49"/>
        <v>0</v>
      </c>
      <c r="AA114">
        <f t="shared" si="36"/>
        <v>146272</v>
      </c>
      <c r="AB114">
        <f t="shared" si="37"/>
        <v>323232.00000000006</v>
      </c>
      <c r="AC114">
        <f t="shared" si="38"/>
        <v>604576</v>
      </c>
      <c r="AD114">
        <f t="shared" si="39"/>
        <v>827232.00000000012</v>
      </c>
      <c r="AE114">
        <f t="shared" si="40"/>
        <v>0</v>
      </c>
      <c r="AF114">
        <f t="shared" si="41"/>
        <v>0</v>
      </c>
      <c r="AG114">
        <f t="shared" si="42"/>
        <v>0</v>
      </c>
    </row>
    <row r="115" spans="1:33">
      <c r="A115" t="s">
        <v>45</v>
      </c>
      <c r="B115" t="s">
        <v>162</v>
      </c>
      <c r="C115" s="7">
        <v>1</v>
      </c>
      <c r="D115" s="7">
        <v>2.2400000000000002</v>
      </c>
      <c r="E115">
        <v>65300</v>
      </c>
      <c r="F115">
        <v>144300</v>
      </c>
      <c r="G115">
        <v>269900</v>
      </c>
      <c r="H115">
        <v>369300</v>
      </c>
      <c r="I115">
        <v>0</v>
      </c>
      <c r="J115">
        <v>0</v>
      </c>
      <c r="K115">
        <v>0</v>
      </c>
      <c r="L115">
        <v>0.2</v>
      </c>
      <c r="M115" s="6">
        <v>0.2</v>
      </c>
      <c r="N115">
        <v>0</v>
      </c>
      <c r="O115">
        <v>40</v>
      </c>
      <c r="P115">
        <v>5</v>
      </c>
      <c r="Q115">
        <v>0</v>
      </c>
      <c r="R115" t="s">
        <v>10</v>
      </c>
      <c r="T115">
        <f t="shared" si="43"/>
        <v>65300</v>
      </c>
      <c r="U115">
        <f t="shared" si="44"/>
        <v>144300</v>
      </c>
      <c r="V115">
        <f t="shared" si="45"/>
        <v>269900</v>
      </c>
      <c r="W115">
        <f t="shared" si="46"/>
        <v>369300</v>
      </c>
      <c r="X115">
        <f t="shared" si="47"/>
        <v>0</v>
      </c>
      <c r="Y115">
        <f t="shared" si="48"/>
        <v>0</v>
      </c>
      <c r="Z115" s="24">
        <f t="shared" si="49"/>
        <v>0</v>
      </c>
      <c r="AA115">
        <f t="shared" si="36"/>
        <v>146272</v>
      </c>
      <c r="AB115">
        <f t="shared" si="37"/>
        <v>323232.00000000006</v>
      </c>
      <c r="AC115">
        <f t="shared" si="38"/>
        <v>604576</v>
      </c>
      <c r="AD115">
        <f t="shared" si="39"/>
        <v>827232.00000000012</v>
      </c>
      <c r="AE115">
        <f t="shared" si="40"/>
        <v>0</v>
      </c>
      <c r="AF115">
        <f t="shared" si="41"/>
        <v>0</v>
      </c>
      <c r="AG115">
        <f t="shared" si="42"/>
        <v>0</v>
      </c>
    </row>
    <row r="116" spans="1:33">
      <c r="A116" t="s">
        <v>45</v>
      </c>
      <c r="B116" t="s">
        <v>163</v>
      </c>
      <c r="C116" s="7">
        <v>1</v>
      </c>
      <c r="D116" s="7">
        <v>2.44</v>
      </c>
      <c r="E116">
        <v>36300</v>
      </c>
      <c r="F116">
        <v>36300</v>
      </c>
      <c r="G116">
        <v>36300</v>
      </c>
      <c r="H116">
        <v>36300</v>
      </c>
      <c r="I116">
        <v>36300</v>
      </c>
      <c r="J116">
        <v>36300</v>
      </c>
      <c r="K116">
        <v>36300</v>
      </c>
      <c r="L116">
        <v>0.2</v>
      </c>
      <c r="M116" s="6">
        <v>0.2</v>
      </c>
      <c r="N116">
        <v>0</v>
      </c>
      <c r="O116">
        <v>40</v>
      </c>
      <c r="P116">
        <v>5</v>
      </c>
      <c r="Q116">
        <v>0</v>
      </c>
      <c r="R116" t="s">
        <v>10</v>
      </c>
      <c r="T116">
        <f t="shared" si="43"/>
        <v>36300</v>
      </c>
      <c r="U116">
        <f t="shared" si="44"/>
        <v>36300</v>
      </c>
      <c r="V116">
        <f t="shared" si="45"/>
        <v>36300</v>
      </c>
      <c r="W116">
        <f t="shared" si="46"/>
        <v>36300</v>
      </c>
      <c r="X116">
        <f t="shared" si="47"/>
        <v>36300</v>
      </c>
      <c r="Y116">
        <f t="shared" si="48"/>
        <v>36300</v>
      </c>
      <c r="Z116" s="24">
        <f t="shared" si="49"/>
        <v>36300</v>
      </c>
      <c r="AA116">
        <f t="shared" si="36"/>
        <v>88572</v>
      </c>
      <c r="AB116">
        <f t="shared" si="37"/>
        <v>88572</v>
      </c>
      <c r="AC116">
        <f t="shared" si="38"/>
        <v>88572</v>
      </c>
      <c r="AD116">
        <f t="shared" si="39"/>
        <v>88572</v>
      </c>
      <c r="AE116">
        <f t="shared" si="40"/>
        <v>88572</v>
      </c>
      <c r="AF116">
        <f t="shared" si="41"/>
        <v>88572</v>
      </c>
      <c r="AG116">
        <f t="shared" si="42"/>
        <v>88572</v>
      </c>
    </row>
    <row r="117" spans="1:33">
      <c r="A117" t="s">
        <v>45</v>
      </c>
      <c r="B117" t="s">
        <v>164</v>
      </c>
      <c r="C117" s="7">
        <v>1</v>
      </c>
      <c r="D117" s="7">
        <v>2.44</v>
      </c>
      <c r="E117">
        <v>36300</v>
      </c>
      <c r="F117">
        <v>36300</v>
      </c>
      <c r="G117">
        <v>36300</v>
      </c>
      <c r="H117">
        <v>36300</v>
      </c>
      <c r="I117">
        <v>36300</v>
      </c>
      <c r="J117">
        <v>36300</v>
      </c>
      <c r="K117">
        <v>36300</v>
      </c>
      <c r="L117">
        <v>0.2</v>
      </c>
      <c r="M117" s="6">
        <v>0.2</v>
      </c>
      <c r="N117">
        <v>0</v>
      </c>
      <c r="O117">
        <v>40</v>
      </c>
      <c r="P117">
        <v>5</v>
      </c>
      <c r="Q117">
        <v>0</v>
      </c>
      <c r="R117" t="s">
        <v>10</v>
      </c>
      <c r="T117">
        <f t="shared" si="43"/>
        <v>36300</v>
      </c>
      <c r="U117">
        <f t="shared" si="44"/>
        <v>36300</v>
      </c>
      <c r="V117">
        <f t="shared" si="45"/>
        <v>36300</v>
      </c>
      <c r="W117">
        <f t="shared" si="46"/>
        <v>36300</v>
      </c>
      <c r="X117">
        <f t="shared" si="47"/>
        <v>36300</v>
      </c>
      <c r="Y117">
        <f t="shared" si="48"/>
        <v>36300</v>
      </c>
      <c r="Z117" s="24">
        <f t="shared" si="49"/>
        <v>36300</v>
      </c>
      <c r="AA117">
        <f t="shared" si="36"/>
        <v>88572</v>
      </c>
      <c r="AB117">
        <f t="shared" si="37"/>
        <v>88572</v>
      </c>
      <c r="AC117">
        <f t="shared" si="38"/>
        <v>88572</v>
      </c>
      <c r="AD117">
        <f t="shared" si="39"/>
        <v>88572</v>
      </c>
      <c r="AE117">
        <f t="shared" si="40"/>
        <v>88572</v>
      </c>
      <c r="AF117">
        <f t="shared" si="41"/>
        <v>88572</v>
      </c>
      <c r="AG117">
        <f t="shared" si="42"/>
        <v>88572</v>
      </c>
    </row>
    <row r="118" spans="1:33">
      <c r="A118" t="s">
        <v>45</v>
      </c>
      <c r="B118" t="s">
        <v>165</v>
      </c>
      <c r="C118" s="7">
        <v>1</v>
      </c>
      <c r="D118" s="7">
        <v>2.1</v>
      </c>
      <c r="E118">
        <v>0</v>
      </c>
      <c r="F118">
        <v>0</v>
      </c>
      <c r="G118">
        <v>0</v>
      </c>
      <c r="H118">
        <v>0</v>
      </c>
      <c r="I118">
        <v>48200</v>
      </c>
      <c r="J118">
        <v>120500</v>
      </c>
      <c r="K118">
        <v>217000</v>
      </c>
      <c r="L118">
        <v>0.2</v>
      </c>
      <c r="M118" s="6">
        <v>0.2</v>
      </c>
      <c r="N118">
        <v>0</v>
      </c>
      <c r="O118">
        <v>40</v>
      </c>
      <c r="P118">
        <v>5</v>
      </c>
      <c r="Q118">
        <v>0</v>
      </c>
      <c r="R118" t="s">
        <v>10</v>
      </c>
      <c r="T118">
        <f t="shared" si="43"/>
        <v>0</v>
      </c>
      <c r="U118">
        <f t="shared" si="44"/>
        <v>0</v>
      </c>
      <c r="V118">
        <f t="shared" si="45"/>
        <v>0</v>
      </c>
      <c r="W118">
        <f t="shared" si="46"/>
        <v>0</v>
      </c>
      <c r="X118">
        <f t="shared" si="47"/>
        <v>48200</v>
      </c>
      <c r="Y118">
        <f t="shared" si="48"/>
        <v>120500</v>
      </c>
      <c r="Z118" s="24">
        <f t="shared" si="49"/>
        <v>217000</v>
      </c>
      <c r="AA118">
        <f t="shared" si="36"/>
        <v>0</v>
      </c>
      <c r="AB118">
        <f t="shared" si="37"/>
        <v>0</v>
      </c>
      <c r="AC118">
        <f t="shared" si="38"/>
        <v>0</v>
      </c>
      <c r="AD118">
        <f t="shared" si="39"/>
        <v>0</v>
      </c>
      <c r="AE118">
        <f t="shared" si="40"/>
        <v>101220</v>
      </c>
      <c r="AF118">
        <f t="shared" si="41"/>
        <v>253050</v>
      </c>
      <c r="AG118">
        <f t="shared" si="42"/>
        <v>455700</v>
      </c>
    </row>
    <row r="119" spans="1:33">
      <c r="A119" t="s">
        <v>48</v>
      </c>
      <c r="B119" t="s">
        <v>154</v>
      </c>
      <c r="C119" s="7">
        <v>1</v>
      </c>
      <c r="D119" s="7">
        <v>2.09</v>
      </c>
      <c r="E119">
        <v>71900</v>
      </c>
      <c r="F119">
        <v>158800</v>
      </c>
      <c r="G119">
        <v>296900</v>
      </c>
      <c r="H119">
        <v>406200</v>
      </c>
      <c r="I119">
        <v>0</v>
      </c>
      <c r="J119">
        <v>0</v>
      </c>
      <c r="K119">
        <v>0</v>
      </c>
      <c r="L119">
        <v>0.2</v>
      </c>
      <c r="M119" s="6">
        <v>0.2</v>
      </c>
      <c r="N119">
        <v>0</v>
      </c>
      <c r="O119">
        <v>40</v>
      </c>
      <c r="P119">
        <v>5</v>
      </c>
      <c r="Q119">
        <v>0</v>
      </c>
      <c r="R119" t="s">
        <v>10</v>
      </c>
      <c r="T119">
        <f t="shared" si="43"/>
        <v>71900</v>
      </c>
      <c r="U119">
        <f t="shared" si="44"/>
        <v>158800</v>
      </c>
      <c r="V119">
        <f t="shared" si="45"/>
        <v>296900</v>
      </c>
      <c r="W119">
        <f t="shared" si="46"/>
        <v>406200</v>
      </c>
      <c r="X119">
        <f t="shared" si="47"/>
        <v>0</v>
      </c>
      <c r="Y119">
        <f t="shared" si="48"/>
        <v>0</v>
      </c>
      <c r="Z119" s="24">
        <f t="shared" si="49"/>
        <v>0</v>
      </c>
      <c r="AA119">
        <f t="shared" si="36"/>
        <v>150271</v>
      </c>
      <c r="AB119">
        <f t="shared" si="37"/>
        <v>331892</v>
      </c>
      <c r="AC119">
        <f t="shared" si="38"/>
        <v>620521</v>
      </c>
      <c r="AD119">
        <f t="shared" si="39"/>
        <v>848958</v>
      </c>
      <c r="AE119">
        <f t="shared" si="40"/>
        <v>0</v>
      </c>
      <c r="AF119">
        <f t="shared" si="41"/>
        <v>0</v>
      </c>
      <c r="AG119">
        <f t="shared" si="42"/>
        <v>0</v>
      </c>
    </row>
    <row r="120" spans="1:33">
      <c r="A120" t="s">
        <v>48</v>
      </c>
      <c r="B120" t="s">
        <v>155</v>
      </c>
      <c r="C120" s="7">
        <v>1</v>
      </c>
      <c r="D120" s="7">
        <v>2.2200000000000002</v>
      </c>
      <c r="E120">
        <v>49600</v>
      </c>
      <c r="F120">
        <v>74400</v>
      </c>
      <c r="G120">
        <v>74400</v>
      </c>
      <c r="H120">
        <v>74400</v>
      </c>
      <c r="I120">
        <v>0</v>
      </c>
      <c r="J120">
        <v>0</v>
      </c>
      <c r="K120">
        <v>0</v>
      </c>
      <c r="L120">
        <v>0.2</v>
      </c>
      <c r="M120" s="6">
        <v>0.2</v>
      </c>
      <c r="N120">
        <v>0</v>
      </c>
      <c r="O120">
        <v>40</v>
      </c>
      <c r="P120">
        <v>5</v>
      </c>
      <c r="Q120">
        <v>0</v>
      </c>
      <c r="R120" t="s">
        <v>10</v>
      </c>
      <c r="T120">
        <f t="shared" si="43"/>
        <v>49600</v>
      </c>
      <c r="U120">
        <f t="shared" si="44"/>
        <v>74400</v>
      </c>
      <c r="V120">
        <f t="shared" si="45"/>
        <v>74400</v>
      </c>
      <c r="W120">
        <f t="shared" si="46"/>
        <v>74400</v>
      </c>
      <c r="X120">
        <f t="shared" si="47"/>
        <v>0</v>
      </c>
      <c r="Y120">
        <f t="shared" si="48"/>
        <v>0</v>
      </c>
      <c r="Z120" s="24">
        <f t="shared" si="49"/>
        <v>0</v>
      </c>
      <c r="AA120">
        <f t="shared" si="36"/>
        <v>110112.00000000001</v>
      </c>
      <c r="AB120">
        <f t="shared" si="37"/>
        <v>165168</v>
      </c>
      <c r="AC120">
        <f t="shared" si="38"/>
        <v>165168</v>
      </c>
      <c r="AD120">
        <f t="shared" si="39"/>
        <v>165168</v>
      </c>
      <c r="AE120">
        <f t="shared" si="40"/>
        <v>0</v>
      </c>
      <c r="AF120">
        <f t="shared" si="41"/>
        <v>0</v>
      </c>
      <c r="AG120">
        <f t="shared" si="42"/>
        <v>0</v>
      </c>
    </row>
    <row r="121" spans="1:33">
      <c r="A121" t="s">
        <v>48</v>
      </c>
      <c r="B121" t="s">
        <v>156</v>
      </c>
      <c r="C121" s="7">
        <v>1</v>
      </c>
      <c r="D121" s="7">
        <v>2.1800000000000002</v>
      </c>
      <c r="E121">
        <v>0</v>
      </c>
      <c r="F121">
        <v>0</v>
      </c>
      <c r="G121">
        <v>0</v>
      </c>
      <c r="H121">
        <v>0</v>
      </c>
      <c r="I121">
        <v>53000</v>
      </c>
      <c r="J121">
        <v>132500</v>
      </c>
      <c r="K121">
        <v>238700</v>
      </c>
      <c r="L121">
        <v>0.2</v>
      </c>
      <c r="M121" s="6">
        <v>0.2</v>
      </c>
      <c r="N121">
        <v>0</v>
      </c>
      <c r="O121">
        <v>40</v>
      </c>
      <c r="P121">
        <v>5</v>
      </c>
      <c r="Q121">
        <v>0</v>
      </c>
      <c r="R121" t="s">
        <v>10</v>
      </c>
      <c r="T121">
        <f t="shared" si="43"/>
        <v>0</v>
      </c>
      <c r="U121">
        <f t="shared" si="44"/>
        <v>0</v>
      </c>
      <c r="V121">
        <f t="shared" si="45"/>
        <v>0</v>
      </c>
      <c r="W121">
        <f t="shared" si="46"/>
        <v>0</v>
      </c>
      <c r="X121">
        <f t="shared" si="47"/>
        <v>53000</v>
      </c>
      <c r="Y121">
        <f t="shared" si="48"/>
        <v>132500</v>
      </c>
      <c r="Z121" s="24">
        <f t="shared" si="49"/>
        <v>238700</v>
      </c>
      <c r="AA121">
        <f t="shared" si="36"/>
        <v>0</v>
      </c>
      <c r="AB121">
        <f t="shared" si="37"/>
        <v>0</v>
      </c>
      <c r="AC121">
        <f t="shared" si="38"/>
        <v>0</v>
      </c>
      <c r="AD121">
        <f t="shared" si="39"/>
        <v>0</v>
      </c>
      <c r="AE121">
        <f t="shared" si="40"/>
        <v>115540.00000000001</v>
      </c>
      <c r="AF121">
        <f t="shared" si="41"/>
        <v>288850</v>
      </c>
      <c r="AG121">
        <f t="shared" si="42"/>
        <v>520366.00000000006</v>
      </c>
    </row>
    <row r="122" spans="1:33">
      <c r="A122" t="s">
        <v>48</v>
      </c>
      <c r="B122" t="s">
        <v>157</v>
      </c>
      <c r="C122" s="7">
        <v>1</v>
      </c>
      <c r="D122" s="7">
        <v>1.91</v>
      </c>
      <c r="E122">
        <v>46600</v>
      </c>
      <c r="F122">
        <v>113600</v>
      </c>
      <c r="G122">
        <v>210500</v>
      </c>
      <c r="H122">
        <v>210500</v>
      </c>
      <c r="I122">
        <v>46600</v>
      </c>
      <c r="J122">
        <v>113600</v>
      </c>
      <c r="K122">
        <v>210500</v>
      </c>
      <c r="L122">
        <v>0.2</v>
      </c>
      <c r="M122" s="6">
        <v>0.2</v>
      </c>
      <c r="N122">
        <v>0</v>
      </c>
      <c r="O122">
        <v>40</v>
      </c>
      <c r="P122">
        <v>5</v>
      </c>
      <c r="Q122">
        <v>0</v>
      </c>
      <c r="R122" t="s">
        <v>10</v>
      </c>
      <c r="T122">
        <f t="shared" si="43"/>
        <v>46600</v>
      </c>
      <c r="U122">
        <f t="shared" si="44"/>
        <v>113600</v>
      </c>
      <c r="V122">
        <f t="shared" si="45"/>
        <v>210500</v>
      </c>
      <c r="W122">
        <f t="shared" si="46"/>
        <v>210500</v>
      </c>
      <c r="X122">
        <f t="shared" si="47"/>
        <v>46600</v>
      </c>
      <c r="Y122">
        <f t="shared" si="48"/>
        <v>113600</v>
      </c>
      <c r="Z122" s="24">
        <f t="shared" si="49"/>
        <v>210500</v>
      </c>
      <c r="AA122">
        <f t="shared" si="36"/>
        <v>89006</v>
      </c>
      <c r="AB122">
        <f t="shared" si="37"/>
        <v>216976</v>
      </c>
      <c r="AC122">
        <f t="shared" si="38"/>
        <v>402055</v>
      </c>
      <c r="AD122">
        <f t="shared" si="39"/>
        <v>402055</v>
      </c>
      <c r="AE122">
        <f t="shared" si="40"/>
        <v>89006</v>
      </c>
      <c r="AF122">
        <f t="shared" si="41"/>
        <v>216976</v>
      </c>
      <c r="AG122">
        <f t="shared" si="42"/>
        <v>402055</v>
      </c>
    </row>
    <row r="123" spans="1:33">
      <c r="A123" t="s">
        <v>48</v>
      </c>
      <c r="B123" t="s">
        <v>158</v>
      </c>
      <c r="C123" s="7">
        <v>1</v>
      </c>
      <c r="D123" s="7">
        <v>2.33</v>
      </c>
      <c r="E123">
        <v>0</v>
      </c>
      <c r="F123">
        <v>0</v>
      </c>
      <c r="G123">
        <v>0</v>
      </c>
      <c r="H123">
        <v>0</v>
      </c>
      <c r="I123">
        <v>49500</v>
      </c>
      <c r="J123">
        <v>136400</v>
      </c>
      <c r="K123">
        <v>353100</v>
      </c>
      <c r="L123">
        <v>0.2</v>
      </c>
      <c r="M123" s="6">
        <v>0.2</v>
      </c>
      <c r="N123">
        <v>0</v>
      </c>
      <c r="O123">
        <v>40</v>
      </c>
      <c r="P123">
        <v>5</v>
      </c>
      <c r="Q123">
        <v>0</v>
      </c>
      <c r="R123" t="s">
        <v>10</v>
      </c>
      <c r="T123">
        <f t="shared" si="43"/>
        <v>0</v>
      </c>
      <c r="U123">
        <f t="shared" si="44"/>
        <v>0</v>
      </c>
      <c r="V123">
        <f t="shared" si="45"/>
        <v>0</v>
      </c>
      <c r="W123">
        <f t="shared" si="46"/>
        <v>0</v>
      </c>
      <c r="X123">
        <f t="shared" si="47"/>
        <v>49500</v>
      </c>
      <c r="Y123">
        <f t="shared" si="48"/>
        <v>136400</v>
      </c>
      <c r="Z123" s="24">
        <f t="shared" si="49"/>
        <v>353100</v>
      </c>
      <c r="AA123">
        <f t="shared" si="36"/>
        <v>0</v>
      </c>
      <c r="AB123">
        <f t="shared" si="37"/>
        <v>0</v>
      </c>
      <c r="AC123">
        <f t="shared" si="38"/>
        <v>0</v>
      </c>
      <c r="AD123">
        <f t="shared" si="39"/>
        <v>0</v>
      </c>
      <c r="AE123">
        <f t="shared" si="40"/>
        <v>115335</v>
      </c>
      <c r="AF123">
        <f t="shared" si="41"/>
        <v>317812</v>
      </c>
      <c r="AG123">
        <f t="shared" si="42"/>
        <v>822723</v>
      </c>
    </row>
    <row r="124" spans="1:33">
      <c r="A124" t="s">
        <v>48</v>
      </c>
      <c r="B124" t="s">
        <v>159</v>
      </c>
      <c r="C124" s="7">
        <v>1</v>
      </c>
      <c r="D124" s="7">
        <v>2.33</v>
      </c>
      <c r="E124">
        <v>0</v>
      </c>
      <c r="F124">
        <v>0</v>
      </c>
      <c r="G124">
        <v>0</v>
      </c>
      <c r="H124">
        <v>0</v>
      </c>
      <c r="I124">
        <v>49500</v>
      </c>
      <c r="J124">
        <v>136400</v>
      </c>
      <c r="K124">
        <v>353100</v>
      </c>
      <c r="L124">
        <v>0.2</v>
      </c>
      <c r="M124" s="6">
        <v>0.2</v>
      </c>
      <c r="N124">
        <v>0</v>
      </c>
      <c r="O124">
        <v>40</v>
      </c>
      <c r="P124">
        <v>5</v>
      </c>
      <c r="Q124">
        <v>0</v>
      </c>
      <c r="R124" t="s">
        <v>10</v>
      </c>
      <c r="T124">
        <f t="shared" si="43"/>
        <v>0</v>
      </c>
      <c r="U124">
        <f t="shared" si="44"/>
        <v>0</v>
      </c>
      <c r="V124">
        <f t="shared" si="45"/>
        <v>0</v>
      </c>
      <c r="W124">
        <f t="shared" si="46"/>
        <v>0</v>
      </c>
      <c r="X124">
        <f t="shared" si="47"/>
        <v>49500</v>
      </c>
      <c r="Y124">
        <f t="shared" si="48"/>
        <v>136400</v>
      </c>
      <c r="Z124" s="24">
        <f t="shared" si="49"/>
        <v>353100</v>
      </c>
      <c r="AA124">
        <f t="shared" si="36"/>
        <v>0</v>
      </c>
      <c r="AB124">
        <f t="shared" si="37"/>
        <v>0</v>
      </c>
      <c r="AC124">
        <f t="shared" si="38"/>
        <v>0</v>
      </c>
      <c r="AD124">
        <f t="shared" si="39"/>
        <v>0</v>
      </c>
      <c r="AE124">
        <f t="shared" si="40"/>
        <v>115335</v>
      </c>
      <c r="AF124">
        <f t="shared" si="41"/>
        <v>317812</v>
      </c>
      <c r="AG124">
        <f t="shared" si="42"/>
        <v>822723</v>
      </c>
    </row>
    <row r="125" spans="1:33">
      <c r="A125" t="s">
        <v>48</v>
      </c>
      <c r="B125" t="s">
        <v>160</v>
      </c>
      <c r="C125" s="7">
        <v>1</v>
      </c>
      <c r="D125" s="7">
        <v>2.1800000000000002</v>
      </c>
      <c r="E125">
        <v>0</v>
      </c>
      <c r="F125">
        <v>0</v>
      </c>
      <c r="G125">
        <v>0</v>
      </c>
      <c r="H125">
        <v>0</v>
      </c>
      <c r="I125">
        <v>53000</v>
      </c>
      <c r="J125">
        <v>132500</v>
      </c>
      <c r="K125">
        <v>238700</v>
      </c>
      <c r="L125">
        <v>0.2</v>
      </c>
      <c r="M125" s="6">
        <v>0.2</v>
      </c>
      <c r="N125">
        <v>0</v>
      </c>
      <c r="O125">
        <v>40</v>
      </c>
      <c r="P125">
        <v>5</v>
      </c>
      <c r="Q125">
        <v>0</v>
      </c>
      <c r="R125" t="s">
        <v>10</v>
      </c>
      <c r="T125">
        <f t="shared" si="43"/>
        <v>0</v>
      </c>
      <c r="U125">
        <f t="shared" si="44"/>
        <v>0</v>
      </c>
      <c r="V125">
        <f t="shared" si="45"/>
        <v>0</v>
      </c>
      <c r="W125">
        <f t="shared" si="46"/>
        <v>0</v>
      </c>
      <c r="X125">
        <f t="shared" si="47"/>
        <v>53000</v>
      </c>
      <c r="Y125">
        <f t="shared" si="48"/>
        <v>132500</v>
      </c>
      <c r="Z125" s="24">
        <f t="shared" si="49"/>
        <v>238700</v>
      </c>
      <c r="AA125">
        <f t="shared" si="36"/>
        <v>0</v>
      </c>
      <c r="AB125">
        <f t="shared" si="37"/>
        <v>0</v>
      </c>
      <c r="AC125">
        <f t="shared" si="38"/>
        <v>0</v>
      </c>
      <c r="AD125">
        <f t="shared" si="39"/>
        <v>0</v>
      </c>
      <c r="AE125">
        <f t="shared" si="40"/>
        <v>115540.00000000001</v>
      </c>
      <c r="AF125">
        <f t="shared" si="41"/>
        <v>288850</v>
      </c>
      <c r="AG125">
        <f t="shared" si="42"/>
        <v>520366.00000000006</v>
      </c>
    </row>
    <row r="126" spans="1:33">
      <c r="A126" t="s">
        <v>48</v>
      </c>
      <c r="B126" t="s">
        <v>161</v>
      </c>
      <c r="C126" s="7">
        <v>1</v>
      </c>
      <c r="D126" s="7">
        <v>2.09</v>
      </c>
      <c r="E126">
        <v>71900</v>
      </c>
      <c r="F126">
        <v>158800</v>
      </c>
      <c r="G126">
        <v>296900</v>
      </c>
      <c r="H126">
        <v>406200</v>
      </c>
      <c r="I126">
        <v>0</v>
      </c>
      <c r="J126">
        <v>0</v>
      </c>
      <c r="K126">
        <v>0</v>
      </c>
      <c r="L126">
        <v>0.2</v>
      </c>
      <c r="M126" s="6">
        <v>0.2</v>
      </c>
      <c r="N126">
        <v>0</v>
      </c>
      <c r="O126">
        <v>40</v>
      </c>
      <c r="P126">
        <v>5</v>
      </c>
      <c r="Q126">
        <v>0</v>
      </c>
      <c r="R126" t="s">
        <v>10</v>
      </c>
      <c r="T126">
        <f t="shared" si="43"/>
        <v>71900</v>
      </c>
      <c r="U126">
        <f t="shared" si="44"/>
        <v>158800</v>
      </c>
      <c r="V126">
        <f t="shared" si="45"/>
        <v>296900</v>
      </c>
      <c r="W126">
        <f t="shared" si="46"/>
        <v>406200</v>
      </c>
      <c r="X126">
        <f t="shared" si="47"/>
        <v>0</v>
      </c>
      <c r="Y126">
        <f t="shared" si="48"/>
        <v>0</v>
      </c>
      <c r="Z126" s="24">
        <f t="shared" si="49"/>
        <v>0</v>
      </c>
      <c r="AA126">
        <f t="shared" si="36"/>
        <v>150271</v>
      </c>
      <c r="AB126">
        <f t="shared" si="37"/>
        <v>331892</v>
      </c>
      <c r="AC126">
        <f t="shared" si="38"/>
        <v>620521</v>
      </c>
      <c r="AD126">
        <f t="shared" si="39"/>
        <v>848958</v>
      </c>
      <c r="AE126">
        <f t="shared" si="40"/>
        <v>0</v>
      </c>
      <c r="AF126">
        <f t="shared" si="41"/>
        <v>0</v>
      </c>
      <c r="AG126">
        <f t="shared" si="42"/>
        <v>0</v>
      </c>
    </row>
    <row r="127" spans="1:33">
      <c r="A127" t="s">
        <v>48</v>
      </c>
      <c r="B127" t="s">
        <v>162</v>
      </c>
      <c r="C127" s="7">
        <v>1</v>
      </c>
      <c r="D127" s="7">
        <v>2.09</v>
      </c>
      <c r="E127">
        <v>71900</v>
      </c>
      <c r="F127">
        <v>158800</v>
      </c>
      <c r="G127">
        <v>296900</v>
      </c>
      <c r="H127">
        <v>406200</v>
      </c>
      <c r="I127">
        <v>0</v>
      </c>
      <c r="J127">
        <v>0</v>
      </c>
      <c r="K127">
        <v>0</v>
      </c>
      <c r="L127">
        <v>0.2</v>
      </c>
      <c r="M127" s="6">
        <v>0.2</v>
      </c>
      <c r="N127">
        <v>0</v>
      </c>
      <c r="O127">
        <v>40</v>
      </c>
      <c r="P127">
        <v>5</v>
      </c>
      <c r="Q127">
        <v>0</v>
      </c>
      <c r="R127" t="s">
        <v>10</v>
      </c>
      <c r="T127">
        <f t="shared" si="43"/>
        <v>71900</v>
      </c>
      <c r="U127">
        <f t="shared" si="44"/>
        <v>158800</v>
      </c>
      <c r="V127">
        <f t="shared" si="45"/>
        <v>296900</v>
      </c>
      <c r="W127">
        <f t="shared" si="46"/>
        <v>406200</v>
      </c>
      <c r="X127">
        <f t="shared" si="47"/>
        <v>0</v>
      </c>
      <c r="Y127">
        <f t="shared" si="48"/>
        <v>0</v>
      </c>
      <c r="Z127" s="24">
        <f t="shared" si="49"/>
        <v>0</v>
      </c>
      <c r="AA127">
        <f t="shared" si="36"/>
        <v>150271</v>
      </c>
      <c r="AB127">
        <f t="shared" si="37"/>
        <v>331892</v>
      </c>
      <c r="AC127">
        <f t="shared" si="38"/>
        <v>620521</v>
      </c>
      <c r="AD127">
        <f t="shared" si="39"/>
        <v>848958</v>
      </c>
      <c r="AE127">
        <f t="shared" si="40"/>
        <v>0</v>
      </c>
      <c r="AF127">
        <f t="shared" si="41"/>
        <v>0</v>
      </c>
      <c r="AG127">
        <f t="shared" si="42"/>
        <v>0</v>
      </c>
    </row>
    <row r="128" spans="1:33">
      <c r="A128" t="s">
        <v>48</v>
      </c>
      <c r="B128" t="s">
        <v>163</v>
      </c>
      <c r="C128" s="7">
        <v>1</v>
      </c>
      <c r="D128" s="7">
        <v>2.61</v>
      </c>
      <c r="E128">
        <v>39900</v>
      </c>
      <c r="F128">
        <v>39900</v>
      </c>
      <c r="G128">
        <v>39900</v>
      </c>
      <c r="H128">
        <v>39900</v>
      </c>
      <c r="I128">
        <v>39900</v>
      </c>
      <c r="J128">
        <v>39900</v>
      </c>
      <c r="K128">
        <v>39900</v>
      </c>
      <c r="L128">
        <v>0.2</v>
      </c>
      <c r="M128" s="6">
        <v>0.2</v>
      </c>
      <c r="N128">
        <v>0</v>
      </c>
      <c r="O128">
        <v>40</v>
      </c>
      <c r="P128">
        <v>5</v>
      </c>
      <c r="Q128">
        <v>0</v>
      </c>
      <c r="R128" t="s">
        <v>10</v>
      </c>
      <c r="T128">
        <f t="shared" si="43"/>
        <v>39900</v>
      </c>
      <c r="U128">
        <f t="shared" si="44"/>
        <v>39900</v>
      </c>
      <c r="V128">
        <f t="shared" si="45"/>
        <v>39900</v>
      </c>
      <c r="W128">
        <f t="shared" si="46"/>
        <v>39900</v>
      </c>
      <c r="X128">
        <f t="shared" si="47"/>
        <v>39900</v>
      </c>
      <c r="Y128">
        <f t="shared" si="48"/>
        <v>39900</v>
      </c>
      <c r="Z128" s="24">
        <f t="shared" si="49"/>
        <v>39900</v>
      </c>
      <c r="AA128">
        <f t="shared" si="36"/>
        <v>104139</v>
      </c>
      <c r="AB128">
        <f t="shared" si="37"/>
        <v>104139</v>
      </c>
      <c r="AC128">
        <f t="shared" si="38"/>
        <v>104139</v>
      </c>
      <c r="AD128">
        <f t="shared" si="39"/>
        <v>104139</v>
      </c>
      <c r="AE128">
        <f t="shared" si="40"/>
        <v>104139</v>
      </c>
      <c r="AF128">
        <f t="shared" si="41"/>
        <v>104139</v>
      </c>
      <c r="AG128">
        <f t="shared" si="42"/>
        <v>104139</v>
      </c>
    </row>
    <row r="129" spans="1:33">
      <c r="A129" t="s">
        <v>48</v>
      </c>
      <c r="B129" t="s">
        <v>164</v>
      </c>
      <c r="C129" s="7">
        <v>1</v>
      </c>
      <c r="D129" s="7">
        <v>2.61</v>
      </c>
      <c r="E129">
        <v>39900</v>
      </c>
      <c r="F129">
        <v>39900</v>
      </c>
      <c r="G129">
        <v>39900</v>
      </c>
      <c r="H129">
        <v>39900</v>
      </c>
      <c r="I129">
        <v>39900</v>
      </c>
      <c r="J129">
        <v>39900</v>
      </c>
      <c r="K129">
        <v>39900</v>
      </c>
      <c r="L129">
        <v>0.2</v>
      </c>
      <c r="M129" s="6">
        <v>0.2</v>
      </c>
      <c r="N129">
        <v>0</v>
      </c>
      <c r="O129">
        <v>40</v>
      </c>
      <c r="P129">
        <v>5</v>
      </c>
      <c r="Q129">
        <v>0</v>
      </c>
      <c r="R129" t="s">
        <v>10</v>
      </c>
      <c r="T129">
        <f t="shared" si="43"/>
        <v>39900</v>
      </c>
      <c r="U129">
        <f t="shared" si="44"/>
        <v>39900</v>
      </c>
      <c r="V129">
        <f t="shared" si="45"/>
        <v>39900</v>
      </c>
      <c r="W129">
        <f t="shared" si="46"/>
        <v>39900</v>
      </c>
      <c r="X129">
        <f t="shared" si="47"/>
        <v>39900</v>
      </c>
      <c r="Y129">
        <f t="shared" si="48"/>
        <v>39900</v>
      </c>
      <c r="Z129" s="24">
        <f t="shared" si="49"/>
        <v>39900</v>
      </c>
      <c r="AA129">
        <f t="shared" si="36"/>
        <v>104139</v>
      </c>
      <c r="AB129">
        <f t="shared" si="37"/>
        <v>104139</v>
      </c>
      <c r="AC129">
        <f t="shared" si="38"/>
        <v>104139</v>
      </c>
      <c r="AD129">
        <f t="shared" si="39"/>
        <v>104139</v>
      </c>
      <c r="AE129">
        <f t="shared" si="40"/>
        <v>104139</v>
      </c>
      <c r="AF129">
        <f t="shared" si="41"/>
        <v>104139</v>
      </c>
      <c r="AG129">
        <f t="shared" si="42"/>
        <v>104139</v>
      </c>
    </row>
    <row r="130" spans="1:33">
      <c r="A130" t="s">
        <v>48</v>
      </c>
      <c r="B130" t="s">
        <v>165</v>
      </c>
      <c r="C130" s="7">
        <v>1</v>
      </c>
      <c r="D130" s="7">
        <v>2.1800000000000002</v>
      </c>
      <c r="E130">
        <v>0</v>
      </c>
      <c r="F130">
        <v>0</v>
      </c>
      <c r="G130">
        <v>0</v>
      </c>
      <c r="H130">
        <v>0</v>
      </c>
      <c r="I130">
        <v>53000</v>
      </c>
      <c r="J130">
        <v>132500</v>
      </c>
      <c r="K130">
        <v>238700</v>
      </c>
      <c r="L130">
        <v>0.2</v>
      </c>
      <c r="M130" s="6">
        <v>0.2</v>
      </c>
      <c r="N130">
        <v>0</v>
      </c>
      <c r="O130">
        <v>40</v>
      </c>
      <c r="P130">
        <v>5</v>
      </c>
      <c r="Q130">
        <v>0</v>
      </c>
      <c r="R130" t="s">
        <v>10</v>
      </c>
      <c r="T130">
        <f t="shared" si="43"/>
        <v>0</v>
      </c>
      <c r="U130">
        <f t="shared" si="44"/>
        <v>0</v>
      </c>
      <c r="V130">
        <f t="shared" si="45"/>
        <v>0</v>
      </c>
      <c r="W130">
        <f t="shared" si="46"/>
        <v>0</v>
      </c>
      <c r="X130">
        <f t="shared" si="47"/>
        <v>53000</v>
      </c>
      <c r="Y130">
        <f t="shared" si="48"/>
        <v>132500</v>
      </c>
      <c r="Z130" s="24">
        <f t="shared" si="49"/>
        <v>238700</v>
      </c>
      <c r="AA130">
        <f t="shared" si="36"/>
        <v>0</v>
      </c>
      <c r="AB130">
        <f t="shared" si="37"/>
        <v>0</v>
      </c>
      <c r="AC130">
        <f t="shared" si="38"/>
        <v>0</v>
      </c>
      <c r="AD130">
        <f t="shared" si="39"/>
        <v>0</v>
      </c>
      <c r="AE130">
        <f t="shared" si="40"/>
        <v>115540.00000000001</v>
      </c>
      <c r="AF130">
        <f t="shared" si="41"/>
        <v>288850</v>
      </c>
      <c r="AG130">
        <f t="shared" si="42"/>
        <v>520366.00000000006</v>
      </c>
    </row>
    <row r="131" spans="1:33">
      <c r="A131" t="s">
        <v>50</v>
      </c>
      <c r="B131" t="s">
        <v>154</v>
      </c>
      <c r="C131" s="7">
        <v>1</v>
      </c>
      <c r="D131" s="7">
        <v>2.0499999999999998</v>
      </c>
      <c r="E131">
        <v>59400</v>
      </c>
      <c r="F131">
        <v>131200</v>
      </c>
      <c r="G131">
        <v>245400</v>
      </c>
      <c r="H131">
        <v>335700</v>
      </c>
      <c r="I131">
        <v>0</v>
      </c>
      <c r="J131">
        <v>0</v>
      </c>
      <c r="K131">
        <v>0</v>
      </c>
      <c r="L131">
        <v>0.2</v>
      </c>
      <c r="M131" s="6">
        <v>0.2</v>
      </c>
      <c r="N131">
        <v>0</v>
      </c>
      <c r="O131">
        <v>40</v>
      </c>
      <c r="P131">
        <v>5</v>
      </c>
      <c r="Q131">
        <v>0</v>
      </c>
      <c r="R131" t="s">
        <v>172</v>
      </c>
      <c r="T131">
        <f t="shared" si="43"/>
        <v>59400</v>
      </c>
      <c r="U131">
        <f t="shared" si="44"/>
        <v>131200</v>
      </c>
      <c r="V131">
        <f t="shared" si="45"/>
        <v>245400</v>
      </c>
      <c r="W131">
        <f t="shared" si="46"/>
        <v>335700</v>
      </c>
      <c r="X131">
        <f t="shared" si="47"/>
        <v>0</v>
      </c>
      <c r="Y131">
        <f t="shared" si="48"/>
        <v>0</v>
      </c>
      <c r="Z131" s="24">
        <f t="shared" si="49"/>
        <v>0</v>
      </c>
      <c r="AA131">
        <f t="shared" si="36"/>
        <v>121769.99999999999</v>
      </c>
      <c r="AB131">
        <f t="shared" si="37"/>
        <v>268960</v>
      </c>
      <c r="AC131">
        <f t="shared" si="38"/>
        <v>503069.99999999994</v>
      </c>
      <c r="AD131">
        <f t="shared" si="39"/>
        <v>688184.99999999988</v>
      </c>
      <c r="AE131">
        <f t="shared" si="40"/>
        <v>0</v>
      </c>
      <c r="AF131">
        <f t="shared" si="41"/>
        <v>0</v>
      </c>
      <c r="AG131">
        <f t="shared" si="42"/>
        <v>0</v>
      </c>
    </row>
    <row r="132" spans="1:33">
      <c r="A132" t="s">
        <v>50</v>
      </c>
      <c r="B132" t="s">
        <v>155</v>
      </c>
      <c r="C132" s="7">
        <v>1</v>
      </c>
      <c r="D132" s="7">
        <v>2.0699999999999998</v>
      </c>
      <c r="E132">
        <v>41000</v>
      </c>
      <c r="F132">
        <v>61500</v>
      </c>
      <c r="G132">
        <v>61500</v>
      </c>
      <c r="H132">
        <v>61500</v>
      </c>
      <c r="I132">
        <v>0</v>
      </c>
      <c r="J132">
        <v>0</v>
      </c>
      <c r="K132">
        <v>0</v>
      </c>
      <c r="L132">
        <v>0.2</v>
      </c>
      <c r="M132" s="6">
        <v>0.2</v>
      </c>
      <c r="N132">
        <v>0</v>
      </c>
      <c r="O132">
        <v>40</v>
      </c>
      <c r="P132">
        <v>5</v>
      </c>
      <c r="Q132">
        <v>0</v>
      </c>
      <c r="R132" t="s">
        <v>173</v>
      </c>
      <c r="T132">
        <f t="shared" si="43"/>
        <v>41000</v>
      </c>
      <c r="U132">
        <f t="shared" si="44"/>
        <v>61500</v>
      </c>
      <c r="V132">
        <f t="shared" si="45"/>
        <v>61500</v>
      </c>
      <c r="W132">
        <f t="shared" si="46"/>
        <v>61500</v>
      </c>
      <c r="X132">
        <f t="shared" si="47"/>
        <v>0</v>
      </c>
      <c r="Y132">
        <f t="shared" si="48"/>
        <v>0</v>
      </c>
      <c r="Z132" s="24">
        <f t="shared" si="49"/>
        <v>0</v>
      </c>
      <c r="AA132">
        <f t="shared" si="36"/>
        <v>84870</v>
      </c>
      <c r="AB132">
        <f t="shared" si="37"/>
        <v>127304.99999999999</v>
      </c>
      <c r="AC132">
        <f t="shared" si="38"/>
        <v>127304.99999999999</v>
      </c>
      <c r="AD132">
        <f t="shared" si="39"/>
        <v>127304.99999999999</v>
      </c>
      <c r="AE132">
        <f t="shared" si="40"/>
        <v>0</v>
      </c>
      <c r="AF132">
        <f t="shared" si="41"/>
        <v>0</v>
      </c>
      <c r="AG132">
        <f t="shared" si="42"/>
        <v>0</v>
      </c>
    </row>
    <row r="133" spans="1:33">
      <c r="A133" t="s">
        <v>50</v>
      </c>
      <c r="B133" t="s">
        <v>156</v>
      </c>
      <c r="C133" s="7">
        <v>1</v>
      </c>
      <c r="D133" s="7">
        <v>1.96</v>
      </c>
      <c r="E133">
        <v>0</v>
      </c>
      <c r="F133">
        <v>0</v>
      </c>
      <c r="G133">
        <v>0</v>
      </c>
      <c r="H133">
        <v>0</v>
      </c>
      <c r="I133">
        <v>43800</v>
      </c>
      <c r="J133">
        <v>109600</v>
      </c>
      <c r="K133">
        <v>197200</v>
      </c>
      <c r="L133">
        <v>0.2</v>
      </c>
      <c r="M133" s="6">
        <v>0.2</v>
      </c>
      <c r="N133">
        <v>0</v>
      </c>
      <c r="O133">
        <v>40</v>
      </c>
      <c r="P133">
        <v>5</v>
      </c>
      <c r="Q133">
        <v>0</v>
      </c>
      <c r="R133" t="s">
        <v>174</v>
      </c>
      <c r="T133">
        <f t="shared" si="43"/>
        <v>0</v>
      </c>
      <c r="U133">
        <f t="shared" si="44"/>
        <v>0</v>
      </c>
      <c r="V133">
        <f t="shared" si="45"/>
        <v>0</v>
      </c>
      <c r="W133">
        <f t="shared" si="46"/>
        <v>0</v>
      </c>
      <c r="X133">
        <f t="shared" si="47"/>
        <v>43800</v>
      </c>
      <c r="Y133">
        <f t="shared" si="48"/>
        <v>109600</v>
      </c>
      <c r="Z133" s="24">
        <f t="shared" si="49"/>
        <v>197200</v>
      </c>
      <c r="AA133">
        <f t="shared" si="36"/>
        <v>0</v>
      </c>
      <c r="AB133">
        <f t="shared" si="37"/>
        <v>0</v>
      </c>
      <c r="AC133">
        <f t="shared" si="38"/>
        <v>0</v>
      </c>
      <c r="AD133">
        <f t="shared" si="39"/>
        <v>0</v>
      </c>
      <c r="AE133">
        <f t="shared" si="40"/>
        <v>85848</v>
      </c>
      <c r="AF133">
        <f t="shared" si="41"/>
        <v>214816</v>
      </c>
      <c r="AG133">
        <f t="shared" si="42"/>
        <v>386512</v>
      </c>
    </row>
    <row r="134" spans="1:33">
      <c r="A134" t="s">
        <v>50</v>
      </c>
      <c r="B134" t="s">
        <v>157</v>
      </c>
      <c r="C134" s="7">
        <v>1</v>
      </c>
      <c r="D134" s="7">
        <v>1.7</v>
      </c>
      <c r="E134">
        <v>38500</v>
      </c>
      <c r="F134">
        <v>93900</v>
      </c>
      <c r="G134">
        <v>174000</v>
      </c>
      <c r="H134">
        <v>174000</v>
      </c>
      <c r="I134">
        <v>38500</v>
      </c>
      <c r="J134">
        <v>93000</v>
      </c>
      <c r="K134">
        <v>174000</v>
      </c>
      <c r="L134">
        <v>0.2</v>
      </c>
      <c r="M134" s="6">
        <v>0.2</v>
      </c>
      <c r="N134">
        <v>0</v>
      </c>
      <c r="O134">
        <v>40</v>
      </c>
      <c r="P134">
        <v>5</v>
      </c>
      <c r="Q134">
        <v>0</v>
      </c>
      <c r="R134" t="s">
        <v>175</v>
      </c>
      <c r="T134">
        <f t="shared" si="43"/>
        <v>38500</v>
      </c>
      <c r="U134">
        <f t="shared" si="44"/>
        <v>93900</v>
      </c>
      <c r="V134">
        <f t="shared" si="45"/>
        <v>174000</v>
      </c>
      <c r="W134">
        <f t="shared" si="46"/>
        <v>174000</v>
      </c>
      <c r="X134">
        <f t="shared" si="47"/>
        <v>38500</v>
      </c>
      <c r="Y134">
        <f t="shared" si="48"/>
        <v>93000</v>
      </c>
      <c r="Z134" s="24">
        <f t="shared" si="49"/>
        <v>174000</v>
      </c>
      <c r="AA134">
        <f t="shared" si="36"/>
        <v>65450</v>
      </c>
      <c r="AB134">
        <f t="shared" si="37"/>
        <v>159630</v>
      </c>
      <c r="AC134">
        <f t="shared" si="38"/>
        <v>295800</v>
      </c>
      <c r="AD134">
        <f t="shared" si="39"/>
        <v>295800</v>
      </c>
      <c r="AE134">
        <f t="shared" si="40"/>
        <v>65450</v>
      </c>
      <c r="AF134">
        <f t="shared" si="41"/>
        <v>158100</v>
      </c>
      <c r="AG134">
        <f t="shared" si="42"/>
        <v>295800</v>
      </c>
    </row>
    <row r="135" spans="1:33">
      <c r="A135" t="s">
        <v>50</v>
      </c>
      <c r="B135" t="s">
        <v>158</v>
      </c>
      <c r="C135" s="7">
        <v>1</v>
      </c>
      <c r="D135" s="7">
        <v>2.14</v>
      </c>
      <c r="E135">
        <v>0</v>
      </c>
      <c r="F135">
        <v>0</v>
      </c>
      <c r="G135">
        <v>0</v>
      </c>
      <c r="H135">
        <v>0</v>
      </c>
      <c r="I135">
        <v>40900</v>
      </c>
      <c r="J135">
        <v>112700</v>
      </c>
      <c r="K135">
        <v>291800</v>
      </c>
      <c r="L135">
        <v>0.2</v>
      </c>
      <c r="M135" s="6">
        <v>0.2</v>
      </c>
      <c r="N135">
        <v>0</v>
      </c>
      <c r="O135">
        <v>40</v>
      </c>
      <c r="P135">
        <v>5</v>
      </c>
      <c r="Q135">
        <v>0</v>
      </c>
      <c r="R135" t="s">
        <v>176</v>
      </c>
      <c r="T135">
        <f t="shared" si="43"/>
        <v>0</v>
      </c>
      <c r="U135">
        <f t="shared" si="44"/>
        <v>0</v>
      </c>
      <c r="V135">
        <f t="shared" si="45"/>
        <v>0</v>
      </c>
      <c r="W135">
        <f t="shared" si="46"/>
        <v>0</v>
      </c>
      <c r="X135">
        <f t="shared" si="47"/>
        <v>40900</v>
      </c>
      <c r="Y135">
        <f t="shared" si="48"/>
        <v>112700</v>
      </c>
      <c r="Z135" s="24">
        <f t="shared" si="49"/>
        <v>291800</v>
      </c>
      <c r="AA135">
        <f t="shared" si="36"/>
        <v>0</v>
      </c>
      <c r="AB135">
        <f t="shared" si="37"/>
        <v>0</v>
      </c>
      <c r="AC135">
        <f t="shared" si="38"/>
        <v>0</v>
      </c>
      <c r="AD135">
        <f t="shared" si="39"/>
        <v>0</v>
      </c>
      <c r="AE135">
        <f t="shared" si="40"/>
        <v>87526</v>
      </c>
      <c r="AF135">
        <f t="shared" si="41"/>
        <v>241178</v>
      </c>
      <c r="AG135">
        <f t="shared" si="42"/>
        <v>624452</v>
      </c>
    </row>
    <row r="136" spans="1:33">
      <c r="A136" t="s">
        <v>50</v>
      </c>
      <c r="B136" t="s">
        <v>159</v>
      </c>
      <c r="C136" s="7">
        <v>1</v>
      </c>
      <c r="D136" s="7">
        <v>2.14</v>
      </c>
      <c r="E136">
        <v>0</v>
      </c>
      <c r="F136">
        <v>0</v>
      </c>
      <c r="G136">
        <v>0</v>
      </c>
      <c r="H136">
        <v>0</v>
      </c>
      <c r="I136">
        <v>40900</v>
      </c>
      <c r="J136">
        <v>112700</v>
      </c>
      <c r="K136">
        <v>291800</v>
      </c>
      <c r="L136">
        <v>0.2</v>
      </c>
      <c r="M136" s="6">
        <v>0.2</v>
      </c>
      <c r="N136">
        <v>0</v>
      </c>
      <c r="O136">
        <v>40</v>
      </c>
      <c r="P136">
        <v>5</v>
      </c>
      <c r="Q136">
        <v>0</v>
      </c>
      <c r="R136" t="s">
        <v>176</v>
      </c>
      <c r="T136">
        <f t="shared" si="43"/>
        <v>0</v>
      </c>
      <c r="U136">
        <f t="shared" si="44"/>
        <v>0</v>
      </c>
      <c r="V136">
        <f t="shared" si="45"/>
        <v>0</v>
      </c>
      <c r="W136">
        <f t="shared" si="46"/>
        <v>0</v>
      </c>
      <c r="X136">
        <f t="shared" si="47"/>
        <v>40900</v>
      </c>
      <c r="Y136">
        <f t="shared" si="48"/>
        <v>112700</v>
      </c>
      <c r="Z136" s="24">
        <f t="shared" si="49"/>
        <v>291800</v>
      </c>
      <c r="AA136">
        <f t="shared" si="36"/>
        <v>0</v>
      </c>
      <c r="AB136">
        <f t="shared" si="37"/>
        <v>0</v>
      </c>
      <c r="AC136">
        <f t="shared" si="38"/>
        <v>0</v>
      </c>
      <c r="AD136">
        <f t="shared" si="39"/>
        <v>0</v>
      </c>
      <c r="AE136">
        <f t="shared" si="40"/>
        <v>87526</v>
      </c>
      <c r="AF136">
        <f t="shared" si="41"/>
        <v>241178</v>
      </c>
      <c r="AG136">
        <f t="shared" si="42"/>
        <v>624452</v>
      </c>
    </row>
    <row r="137" spans="1:33">
      <c r="A137" t="s">
        <v>50</v>
      </c>
      <c r="B137" t="s">
        <v>160</v>
      </c>
      <c r="C137" s="7">
        <v>1</v>
      </c>
      <c r="D137" s="7">
        <v>2.1800000000000002</v>
      </c>
      <c r="E137">
        <v>0</v>
      </c>
      <c r="F137">
        <v>0</v>
      </c>
      <c r="G137">
        <v>0</v>
      </c>
      <c r="H137">
        <v>0</v>
      </c>
      <c r="I137">
        <v>43800</v>
      </c>
      <c r="J137">
        <v>109600</v>
      </c>
      <c r="K137">
        <v>197200</v>
      </c>
      <c r="L137">
        <v>0.2</v>
      </c>
      <c r="M137" s="6">
        <v>0.2</v>
      </c>
      <c r="N137">
        <v>0</v>
      </c>
      <c r="O137">
        <v>40</v>
      </c>
      <c r="P137">
        <v>5</v>
      </c>
      <c r="Q137">
        <v>0</v>
      </c>
      <c r="R137" t="s">
        <v>174</v>
      </c>
      <c r="T137">
        <f t="shared" si="43"/>
        <v>0</v>
      </c>
      <c r="U137">
        <f t="shared" si="44"/>
        <v>0</v>
      </c>
      <c r="V137">
        <f t="shared" si="45"/>
        <v>0</v>
      </c>
      <c r="W137">
        <f t="shared" si="46"/>
        <v>0</v>
      </c>
      <c r="X137">
        <f t="shared" si="47"/>
        <v>43800</v>
      </c>
      <c r="Y137">
        <f t="shared" si="48"/>
        <v>109600</v>
      </c>
      <c r="Z137" s="24">
        <f t="shared" si="49"/>
        <v>197200</v>
      </c>
      <c r="AA137">
        <f t="shared" si="36"/>
        <v>0</v>
      </c>
      <c r="AB137">
        <f t="shared" si="37"/>
        <v>0</v>
      </c>
      <c r="AC137">
        <f t="shared" si="38"/>
        <v>0</v>
      </c>
      <c r="AD137">
        <f t="shared" si="39"/>
        <v>0</v>
      </c>
      <c r="AE137">
        <f t="shared" si="40"/>
        <v>95484</v>
      </c>
      <c r="AF137">
        <f t="shared" si="41"/>
        <v>238928.00000000003</v>
      </c>
      <c r="AG137">
        <f t="shared" si="42"/>
        <v>429896.00000000006</v>
      </c>
    </row>
    <row r="138" spans="1:33">
      <c r="A138" t="s">
        <v>50</v>
      </c>
      <c r="B138" t="s">
        <v>161</v>
      </c>
      <c r="C138" s="7">
        <v>1</v>
      </c>
      <c r="D138" s="7">
        <v>2.0499999999999998</v>
      </c>
      <c r="E138">
        <v>59400</v>
      </c>
      <c r="F138">
        <v>131200</v>
      </c>
      <c r="G138">
        <v>245400</v>
      </c>
      <c r="H138">
        <v>335700</v>
      </c>
      <c r="I138">
        <v>0</v>
      </c>
      <c r="J138">
        <v>0</v>
      </c>
      <c r="K138">
        <v>0</v>
      </c>
      <c r="L138">
        <v>0.2</v>
      </c>
      <c r="M138" s="6">
        <v>0.2</v>
      </c>
      <c r="N138">
        <v>0</v>
      </c>
      <c r="O138">
        <v>40</v>
      </c>
      <c r="P138">
        <v>5</v>
      </c>
      <c r="Q138">
        <v>0</v>
      </c>
      <c r="R138" t="s">
        <v>172</v>
      </c>
      <c r="T138">
        <f t="shared" si="43"/>
        <v>59400</v>
      </c>
      <c r="U138">
        <f t="shared" si="44"/>
        <v>131200</v>
      </c>
      <c r="V138">
        <f t="shared" si="45"/>
        <v>245400</v>
      </c>
      <c r="W138">
        <f t="shared" si="46"/>
        <v>335700</v>
      </c>
      <c r="X138">
        <f t="shared" si="47"/>
        <v>0</v>
      </c>
      <c r="Y138">
        <f t="shared" si="48"/>
        <v>0</v>
      </c>
      <c r="Z138" s="24">
        <f t="shared" si="49"/>
        <v>0</v>
      </c>
      <c r="AA138">
        <f t="shared" si="36"/>
        <v>121769.99999999999</v>
      </c>
      <c r="AB138">
        <f t="shared" si="37"/>
        <v>268960</v>
      </c>
      <c r="AC138">
        <f t="shared" si="38"/>
        <v>503069.99999999994</v>
      </c>
      <c r="AD138">
        <f t="shared" si="39"/>
        <v>688184.99999999988</v>
      </c>
      <c r="AE138">
        <f t="shared" si="40"/>
        <v>0</v>
      </c>
      <c r="AF138">
        <f t="shared" si="41"/>
        <v>0</v>
      </c>
      <c r="AG138">
        <f t="shared" si="42"/>
        <v>0</v>
      </c>
    </row>
    <row r="139" spans="1:33">
      <c r="A139" t="s">
        <v>50</v>
      </c>
      <c r="B139" t="s">
        <v>162</v>
      </c>
      <c r="C139" s="7">
        <v>1</v>
      </c>
      <c r="D139" s="7">
        <v>2.0499999999999998</v>
      </c>
      <c r="E139">
        <v>59400</v>
      </c>
      <c r="F139">
        <v>131200</v>
      </c>
      <c r="G139">
        <v>245400</v>
      </c>
      <c r="H139">
        <v>335700</v>
      </c>
      <c r="I139">
        <v>0</v>
      </c>
      <c r="J139">
        <v>0</v>
      </c>
      <c r="K139">
        <v>0</v>
      </c>
      <c r="L139">
        <v>0.2</v>
      </c>
      <c r="M139" s="6">
        <v>0.2</v>
      </c>
      <c r="N139">
        <v>0</v>
      </c>
      <c r="O139">
        <v>40</v>
      </c>
      <c r="P139">
        <v>5</v>
      </c>
      <c r="Q139">
        <v>0</v>
      </c>
      <c r="R139" t="s">
        <v>172</v>
      </c>
      <c r="T139">
        <f t="shared" si="43"/>
        <v>59400</v>
      </c>
      <c r="U139">
        <f t="shared" si="44"/>
        <v>131200</v>
      </c>
      <c r="V139">
        <f t="shared" si="45"/>
        <v>245400</v>
      </c>
      <c r="W139">
        <f t="shared" si="46"/>
        <v>335700</v>
      </c>
      <c r="X139">
        <f t="shared" si="47"/>
        <v>0</v>
      </c>
      <c r="Y139">
        <f t="shared" si="48"/>
        <v>0</v>
      </c>
      <c r="Z139" s="24">
        <f t="shared" si="49"/>
        <v>0</v>
      </c>
      <c r="AA139">
        <f t="shared" si="36"/>
        <v>121769.99999999999</v>
      </c>
      <c r="AB139">
        <f t="shared" si="37"/>
        <v>268960</v>
      </c>
      <c r="AC139">
        <f t="shared" si="38"/>
        <v>503069.99999999994</v>
      </c>
      <c r="AD139">
        <f t="shared" si="39"/>
        <v>688184.99999999988</v>
      </c>
      <c r="AE139">
        <f t="shared" si="40"/>
        <v>0</v>
      </c>
      <c r="AF139">
        <f t="shared" si="41"/>
        <v>0</v>
      </c>
      <c r="AG139">
        <f t="shared" si="42"/>
        <v>0</v>
      </c>
    </row>
    <row r="140" spans="1:33">
      <c r="A140" t="s">
        <v>50</v>
      </c>
      <c r="B140" t="s">
        <v>163</v>
      </c>
      <c r="C140" s="7">
        <v>1</v>
      </c>
      <c r="D140" s="7">
        <v>2.23</v>
      </c>
      <c r="E140">
        <v>33000</v>
      </c>
      <c r="F140">
        <v>33000</v>
      </c>
      <c r="G140">
        <v>33000</v>
      </c>
      <c r="H140">
        <v>33000</v>
      </c>
      <c r="I140">
        <v>33000</v>
      </c>
      <c r="J140">
        <v>33000</v>
      </c>
      <c r="K140">
        <v>33000</v>
      </c>
      <c r="L140">
        <v>0.2</v>
      </c>
      <c r="M140" s="6">
        <v>0.2</v>
      </c>
      <c r="N140">
        <v>0</v>
      </c>
      <c r="O140">
        <v>40</v>
      </c>
      <c r="P140">
        <v>5</v>
      </c>
      <c r="Q140">
        <v>0</v>
      </c>
      <c r="R140" t="s">
        <v>177</v>
      </c>
      <c r="T140">
        <f t="shared" si="43"/>
        <v>33000</v>
      </c>
      <c r="U140">
        <f t="shared" si="44"/>
        <v>33000</v>
      </c>
      <c r="V140">
        <f t="shared" si="45"/>
        <v>33000</v>
      </c>
      <c r="W140">
        <f t="shared" si="46"/>
        <v>33000</v>
      </c>
      <c r="X140">
        <f t="shared" si="47"/>
        <v>33000</v>
      </c>
      <c r="Y140">
        <f t="shared" si="48"/>
        <v>33000</v>
      </c>
      <c r="Z140" s="24">
        <f t="shared" si="49"/>
        <v>33000</v>
      </c>
      <c r="AA140">
        <f t="shared" si="36"/>
        <v>73590</v>
      </c>
      <c r="AB140">
        <f t="shared" si="37"/>
        <v>73590</v>
      </c>
      <c r="AC140">
        <f t="shared" si="38"/>
        <v>73590</v>
      </c>
      <c r="AD140">
        <f t="shared" si="39"/>
        <v>73590</v>
      </c>
      <c r="AE140">
        <f t="shared" si="40"/>
        <v>73590</v>
      </c>
      <c r="AF140">
        <f t="shared" si="41"/>
        <v>73590</v>
      </c>
      <c r="AG140">
        <f t="shared" si="42"/>
        <v>73590</v>
      </c>
    </row>
    <row r="141" spans="1:33">
      <c r="A141" t="s">
        <v>50</v>
      </c>
      <c r="B141" t="s">
        <v>164</v>
      </c>
      <c r="C141" s="7">
        <v>1</v>
      </c>
      <c r="D141" s="7">
        <v>2.23</v>
      </c>
      <c r="E141">
        <v>33000</v>
      </c>
      <c r="F141">
        <v>33000</v>
      </c>
      <c r="G141">
        <v>33000</v>
      </c>
      <c r="H141">
        <v>33000</v>
      </c>
      <c r="I141">
        <v>33000</v>
      </c>
      <c r="J141">
        <v>33000</v>
      </c>
      <c r="K141">
        <v>33000</v>
      </c>
      <c r="L141">
        <v>0.2</v>
      </c>
      <c r="M141" s="6">
        <v>0.2</v>
      </c>
      <c r="N141">
        <v>0</v>
      </c>
      <c r="O141">
        <v>40</v>
      </c>
      <c r="P141">
        <v>5</v>
      </c>
      <c r="Q141">
        <v>0</v>
      </c>
      <c r="R141" t="s">
        <v>177</v>
      </c>
      <c r="T141">
        <f t="shared" si="43"/>
        <v>33000</v>
      </c>
      <c r="U141">
        <f t="shared" si="44"/>
        <v>33000</v>
      </c>
      <c r="V141">
        <f t="shared" si="45"/>
        <v>33000</v>
      </c>
      <c r="W141">
        <f t="shared" si="46"/>
        <v>33000</v>
      </c>
      <c r="X141">
        <f t="shared" si="47"/>
        <v>33000</v>
      </c>
      <c r="Y141">
        <f t="shared" si="48"/>
        <v>33000</v>
      </c>
      <c r="Z141" s="24">
        <f t="shared" si="49"/>
        <v>33000</v>
      </c>
      <c r="AA141">
        <f t="shared" si="36"/>
        <v>73590</v>
      </c>
      <c r="AB141">
        <f t="shared" si="37"/>
        <v>73590</v>
      </c>
      <c r="AC141">
        <f t="shared" si="38"/>
        <v>73590</v>
      </c>
      <c r="AD141">
        <f t="shared" si="39"/>
        <v>73590</v>
      </c>
      <c r="AE141">
        <f t="shared" si="40"/>
        <v>73590</v>
      </c>
      <c r="AF141">
        <f t="shared" si="41"/>
        <v>73590</v>
      </c>
      <c r="AG141">
        <f t="shared" si="42"/>
        <v>73590</v>
      </c>
    </row>
    <row r="142" spans="1:33">
      <c r="A142" t="s">
        <v>50</v>
      </c>
      <c r="B142" t="s">
        <v>165</v>
      </c>
      <c r="C142" s="7">
        <v>1</v>
      </c>
      <c r="D142" s="7">
        <v>1.96</v>
      </c>
      <c r="E142">
        <v>0</v>
      </c>
      <c r="F142">
        <v>0</v>
      </c>
      <c r="G142">
        <v>0</v>
      </c>
      <c r="H142">
        <v>0</v>
      </c>
      <c r="I142">
        <v>43800</v>
      </c>
      <c r="J142">
        <v>109600</v>
      </c>
      <c r="K142">
        <v>197200</v>
      </c>
      <c r="L142">
        <v>0.2</v>
      </c>
      <c r="M142" s="6">
        <v>0.2</v>
      </c>
      <c r="N142">
        <v>0</v>
      </c>
      <c r="O142">
        <v>40</v>
      </c>
      <c r="P142">
        <v>5</v>
      </c>
      <c r="Q142">
        <v>0</v>
      </c>
      <c r="R142" t="s">
        <v>174</v>
      </c>
      <c r="T142">
        <f t="shared" si="43"/>
        <v>0</v>
      </c>
      <c r="U142">
        <f t="shared" si="44"/>
        <v>0</v>
      </c>
      <c r="V142">
        <f t="shared" si="45"/>
        <v>0</v>
      </c>
      <c r="W142">
        <f t="shared" si="46"/>
        <v>0</v>
      </c>
      <c r="X142">
        <f t="shared" si="47"/>
        <v>43800</v>
      </c>
      <c r="Y142">
        <f t="shared" si="48"/>
        <v>109600</v>
      </c>
      <c r="Z142" s="24">
        <f t="shared" si="49"/>
        <v>197200</v>
      </c>
      <c r="AA142">
        <f t="shared" si="36"/>
        <v>0</v>
      </c>
      <c r="AB142">
        <f t="shared" si="37"/>
        <v>0</v>
      </c>
      <c r="AC142">
        <f t="shared" si="38"/>
        <v>0</v>
      </c>
      <c r="AD142">
        <f t="shared" si="39"/>
        <v>0</v>
      </c>
      <c r="AE142">
        <f t="shared" si="40"/>
        <v>85848</v>
      </c>
      <c r="AF142">
        <f t="shared" si="41"/>
        <v>214816</v>
      </c>
      <c r="AG142">
        <f t="shared" si="42"/>
        <v>386512</v>
      </c>
    </row>
    <row r="143" spans="1:33" ht="10.9" thickBot="1">
      <c r="Z143" s="24"/>
    </row>
    <row r="144" spans="1:33" ht="10.9" thickTop="1">
      <c r="A144" s="3" t="s">
        <v>71</v>
      </c>
      <c r="C144" s="33" t="s">
        <v>134</v>
      </c>
      <c r="D144" s="33" t="s">
        <v>10</v>
      </c>
      <c r="E144" s="33" t="s">
        <v>135</v>
      </c>
      <c r="F144" s="33" t="s">
        <v>10</v>
      </c>
      <c r="G144" s="33" t="s">
        <v>10</v>
      </c>
      <c r="H144" s="33" t="s">
        <v>10</v>
      </c>
      <c r="I144" s="33" t="s">
        <v>136</v>
      </c>
      <c r="J144" s="33" t="s">
        <v>10</v>
      </c>
      <c r="K144" s="33" t="s">
        <v>10</v>
      </c>
      <c r="L144" s="33" t="s">
        <v>137</v>
      </c>
      <c r="M144" s="33" t="s">
        <v>10</v>
      </c>
      <c r="N144" s="33" t="s">
        <v>10</v>
      </c>
      <c r="O144" s="33" t="s">
        <v>138</v>
      </c>
      <c r="P144" s="33" t="s">
        <v>10</v>
      </c>
      <c r="Z144" s="24"/>
    </row>
    <row r="145" spans="1:33">
      <c r="A145" s="4" t="s">
        <v>13</v>
      </c>
      <c r="B145" s="4" t="s">
        <v>139</v>
      </c>
      <c r="C145" s="4" t="s">
        <v>140</v>
      </c>
      <c r="D145" s="4" t="s">
        <v>141</v>
      </c>
      <c r="E145" s="4" t="s">
        <v>142</v>
      </c>
      <c r="F145" s="4" t="s">
        <v>178</v>
      </c>
      <c r="G145" s="4" t="s">
        <v>179</v>
      </c>
      <c r="H145" s="4" t="s">
        <v>180</v>
      </c>
      <c r="I145" s="4" t="s">
        <v>146</v>
      </c>
      <c r="J145" s="4" t="s">
        <v>181</v>
      </c>
      <c r="K145" s="4" t="s">
        <v>182</v>
      </c>
      <c r="L145" s="4" t="s">
        <v>149</v>
      </c>
      <c r="M145" s="4" t="s">
        <v>150</v>
      </c>
      <c r="N145" s="4" t="s">
        <v>151</v>
      </c>
      <c r="O145" s="4" t="s">
        <v>152</v>
      </c>
      <c r="P145" s="4" t="s">
        <v>153</v>
      </c>
      <c r="Q145" s="4" t="s">
        <v>99</v>
      </c>
      <c r="R145" s="4" t="s">
        <v>28</v>
      </c>
      <c r="S145" s="4"/>
      <c r="Z145" s="24"/>
    </row>
    <row r="146" spans="1:33">
      <c r="A146" t="s">
        <v>72</v>
      </c>
      <c r="B146" t="s">
        <v>154</v>
      </c>
      <c r="C146" s="7">
        <v>10000</v>
      </c>
      <c r="D146" s="7">
        <v>22200</v>
      </c>
      <c r="E146">
        <v>2.5</v>
      </c>
      <c r="F146">
        <v>2.5</v>
      </c>
      <c r="G146">
        <v>2.5</v>
      </c>
      <c r="H146">
        <v>2.5</v>
      </c>
      <c r="I146">
        <v>2.5</v>
      </c>
      <c r="J146">
        <v>2.5</v>
      </c>
      <c r="K146">
        <v>2.5</v>
      </c>
      <c r="L146">
        <v>0</v>
      </c>
      <c r="M146" s="6">
        <v>0.1</v>
      </c>
      <c r="N146">
        <v>4</v>
      </c>
      <c r="O146">
        <v>40</v>
      </c>
      <c r="P146">
        <v>5</v>
      </c>
      <c r="Q146">
        <v>0</v>
      </c>
      <c r="R146" t="s">
        <v>10</v>
      </c>
      <c r="T146">
        <f>+$C146*E146</f>
        <v>25000</v>
      </c>
      <c r="U146">
        <f t="shared" ref="U146" si="50">+$C146*F146</f>
        <v>25000</v>
      </c>
      <c r="V146">
        <f t="shared" ref="V146" si="51">+$C146*G146</f>
        <v>25000</v>
      </c>
      <c r="W146">
        <f t="shared" ref="W146" si="52">+$C146*H146</f>
        <v>25000</v>
      </c>
      <c r="X146">
        <f t="shared" ref="X146" si="53">+$C146*I146</f>
        <v>25000</v>
      </c>
      <c r="Y146">
        <f t="shared" ref="Y146" si="54">+$C146*J146</f>
        <v>25000</v>
      </c>
      <c r="Z146" s="24">
        <f t="shared" ref="Z146" si="55">+$C146*K146</f>
        <v>25000</v>
      </c>
      <c r="AA146">
        <f>+$D146*E146</f>
        <v>55500</v>
      </c>
      <c r="AB146">
        <f t="shared" ref="AB146" si="56">+$D146*F146</f>
        <v>55500</v>
      </c>
      <c r="AC146">
        <f t="shared" ref="AC146" si="57">+$D146*G146</f>
        <v>55500</v>
      </c>
      <c r="AD146">
        <f t="shared" ref="AD146" si="58">+$D146*H146</f>
        <v>55500</v>
      </c>
      <c r="AE146">
        <f t="shared" ref="AE146" si="59">+$D146*I146</f>
        <v>55500</v>
      </c>
      <c r="AF146">
        <f t="shared" ref="AF146" si="60">+$D146*J146</f>
        <v>55500</v>
      </c>
      <c r="AG146">
        <f t="shared" ref="AG146" si="61">+$D146*K146</f>
        <v>55500</v>
      </c>
    </row>
    <row r="147" spans="1:33">
      <c r="A147" t="s">
        <v>72</v>
      </c>
      <c r="B147" t="s">
        <v>155</v>
      </c>
      <c r="C147" s="7">
        <v>10000</v>
      </c>
      <c r="D147" s="7">
        <v>22200</v>
      </c>
      <c r="E147">
        <v>2</v>
      </c>
      <c r="F147">
        <v>2</v>
      </c>
      <c r="G147">
        <v>2</v>
      </c>
      <c r="H147">
        <v>2</v>
      </c>
      <c r="I147">
        <v>2</v>
      </c>
      <c r="J147">
        <v>2</v>
      </c>
      <c r="K147">
        <v>2</v>
      </c>
      <c r="L147">
        <v>0</v>
      </c>
      <c r="M147" s="6">
        <v>0.1</v>
      </c>
      <c r="N147">
        <v>4</v>
      </c>
      <c r="O147">
        <v>40</v>
      </c>
      <c r="P147">
        <v>5</v>
      </c>
      <c r="Q147">
        <v>0</v>
      </c>
      <c r="R147" t="s">
        <v>10</v>
      </c>
      <c r="T147">
        <f t="shared" ref="T147:T193" si="62">+$C147*E147</f>
        <v>20000</v>
      </c>
      <c r="U147">
        <f t="shared" ref="U147:U193" si="63">+$C147*F147</f>
        <v>20000</v>
      </c>
      <c r="V147">
        <f t="shared" ref="V147:V193" si="64">+$C147*G147</f>
        <v>20000</v>
      </c>
      <c r="W147">
        <f t="shared" ref="W147:W193" si="65">+$C147*H147</f>
        <v>20000</v>
      </c>
      <c r="X147">
        <f t="shared" ref="X147:X193" si="66">+$C147*I147</f>
        <v>20000</v>
      </c>
      <c r="Y147">
        <f t="shared" ref="Y147:Y193" si="67">+$C147*J147</f>
        <v>20000</v>
      </c>
      <c r="Z147" s="24">
        <f t="shared" ref="Z147:Z193" si="68">+$C147*K147</f>
        <v>20000</v>
      </c>
      <c r="AA147">
        <f t="shared" ref="AA147:AA193" si="69">+$D147*E147</f>
        <v>44400</v>
      </c>
      <c r="AB147">
        <f t="shared" ref="AB147:AB193" si="70">+$D147*F147</f>
        <v>44400</v>
      </c>
      <c r="AC147">
        <f t="shared" ref="AC147:AC193" si="71">+$D147*G147</f>
        <v>44400</v>
      </c>
      <c r="AD147">
        <f t="shared" ref="AD147:AD193" si="72">+$D147*H147</f>
        <v>44400</v>
      </c>
      <c r="AE147">
        <f t="shared" ref="AE147:AE193" si="73">+$D147*I147</f>
        <v>44400</v>
      </c>
      <c r="AF147">
        <f t="shared" ref="AF147:AF193" si="74">+$D147*J147</f>
        <v>44400</v>
      </c>
      <c r="AG147">
        <f t="shared" ref="AG147:AG193" si="75">+$D147*K147</f>
        <v>44400</v>
      </c>
    </row>
    <row r="148" spans="1:33">
      <c r="A148" t="s">
        <v>72</v>
      </c>
      <c r="B148" t="s">
        <v>156</v>
      </c>
      <c r="C148" s="7">
        <v>10000</v>
      </c>
      <c r="D148" s="7">
        <v>22200</v>
      </c>
      <c r="E148">
        <v>0</v>
      </c>
      <c r="F148">
        <v>0</v>
      </c>
      <c r="G148">
        <v>0</v>
      </c>
      <c r="H148">
        <v>0</v>
      </c>
      <c r="I148">
        <v>5</v>
      </c>
      <c r="J148">
        <v>5</v>
      </c>
      <c r="K148">
        <v>5</v>
      </c>
      <c r="L148">
        <v>0</v>
      </c>
      <c r="M148" s="6">
        <v>0.1</v>
      </c>
      <c r="N148">
        <v>4</v>
      </c>
      <c r="O148">
        <v>40</v>
      </c>
      <c r="P148">
        <v>5</v>
      </c>
      <c r="Q148">
        <v>0</v>
      </c>
      <c r="R148" t="s">
        <v>10</v>
      </c>
      <c r="T148">
        <f t="shared" si="62"/>
        <v>0</v>
      </c>
      <c r="U148">
        <f t="shared" si="63"/>
        <v>0</v>
      </c>
      <c r="V148">
        <f t="shared" si="64"/>
        <v>0</v>
      </c>
      <c r="W148">
        <f t="shared" si="65"/>
        <v>0</v>
      </c>
      <c r="X148">
        <f t="shared" si="66"/>
        <v>50000</v>
      </c>
      <c r="Y148">
        <f t="shared" si="67"/>
        <v>50000</v>
      </c>
      <c r="Z148" s="24">
        <f t="shared" si="68"/>
        <v>50000</v>
      </c>
      <c r="AA148">
        <f t="shared" si="69"/>
        <v>0</v>
      </c>
      <c r="AB148">
        <f t="shared" si="70"/>
        <v>0</v>
      </c>
      <c r="AC148">
        <f t="shared" si="71"/>
        <v>0</v>
      </c>
      <c r="AD148">
        <f t="shared" si="72"/>
        <v>0</v>
      </c>
      <c r="AE148">
        <f t="shared" si="73"/>
        <v>111000</v>
      </c>
      <c r="AF148">
        <f t="shared" si="74"/>
        <v>111000</v>
      </c>
      <c r="AG148">
        <f t="shared" si="75"/>
        <v>111000</v>
      </c>
    </row>
    <row r="149" spans="1:33">
      <c r="A149" t="s">
        <v>72</v>
      </c>
      <c r="B149" t="s">
        <v>157</v>
      </c>
      <c r="C149" s="7">
        <v>10000</v>
      </c>
      <c r="D149" s="7">
        <v>22200</v>
      </c>
      <c r="E149">
        <v>5</v>
      </c>
      <c r="F149">
        <v>5</v>
      </c>
      <c r="G149">
        <v>5</v>
      </c>
      <c r="H149">
        <v>5</v>
      </c>
      <c r="I149">
        <v>5</v>
      </c>
      <c r="J149">
        <v>5</v>
      </c>
      <c r="K149">
        <v>5</v>
      </c>
      <c r="L149">
        <v>0</v>
      </c>
      <c r="M149" s="6">
        <v>0.1</v>
      </c>
      <c r="N149">
        <v>4</v>
      </c>
      <c r="O149">
        <v>40</v>
      </c>
      <c r="P149">
        <v>5</v>
      </c>
      <c r="Q149">
        <v>0</v>
      </c>
      <c r="R149" t="s">
        <v>10</v>
      </c>
      <c r="T149">
        <f t="shared" si="62"/>
        <v>50000</v>
      </c>
      <c r="U149">
        <f t="shared" si="63"/>
        <v>50000</v>
      </c>
      <c r="V149">
        <f t="shared" si="64"/>
        <v>50000</v>
      </c>
      <c r="W149">
        <f t="shared" si="65"/>
        <v>50000</v>
      </c>
      <c r="X149">
        <f t="shared" si="66"/>
        <v>50000</v>
      </c>
      <c r="Y149">
        <f t="shared" si="67"/>
        <v>50000</v>
      </c>
      <c r="Z149" s="24">
        <f t="shared" si="68"/>
        <v>50000</v>
      </c>
      <c r="AA149">
        <f t="shared" si="69"/>
        <v>111000</v>
      </c>
      <c r="AB149">
        <f t="shared" si="70"/>
        <v>111000</v>
      </c>
      <c r="AC149">
        <f t="shared" si="71"/>
        <v>111000</v>
      </c>
      <c r="AD149">
        <f t="shared" si="72"/>
        <v>111000</v>
      </c>
      <c r="AE149">
        <f t="shared" si="73"/>
        <v>111000</v>
      </c>
      <c r="AF149">
        <f t="shared" si="74"/>
        <v>111000</v>
      </c>
      <c r="AG149">
        <f t="shared" si="75"/>
        <v>111000</v>
      </c>
    </row>
    <row r="150" spans="1:33">
      <c r="A150" t="s">
        <v>72</v>
      </c>
      <c r="B150" t="s">
        <v>158</v>
      </c>
      <c r="C150" s="7">
        <v>10000</v>
      </c>
      <c r="D150" s="7">
        <v>22200</v>
      </c>
      <c r="E150">
        <v>0</v>
      </c>
      <c r="F150">
        <v>0</v>
      </c>
      <c r="G150">
        <v>0</v>
      </c>
      <c r="H150">
        <v>0</v>
      </c>
      <c r="I150">
        <v>5</v>
      </c>
      <c r="J150">
        <v>5</v>
      </c>
      <c r="K150">
        <v>5</v>
      </c>
      <c r="L150">
        <v>0</v>
      </c>
      <c r="M150" s="6">
        <v>0.1</v>
      </c>
      <c r="N150">
        <v>4</v>
      </c>
      <c r="O150">
        <v>40</v>
      </c>
      <c r="P150">
        <v>5</v>
      </c>
      <c r="Q150">
        <v>0</v>
      </c>
      <c r="R150" t="s">
        <v>10</v>
      </c>
      <c r="T150">
        <f t="shared" si="62"/>
        <v>0</v>
      </c>
      <c r="U150">
        <f t="shared" si="63"/>
        <v>0</v>
      </c>
      <c r="V150">
        <f t="shared" si="64"/>
        <v>0</v>
      </c>
      <c r="W150">
        <f t="shared" si="65"/>
        <v>0</v>
      </c>
      <c r="X150">
        <f t="shared" si="66"/>
        <v>50000</v>
      </c>
      <c r="Y150">
        <f t="shared" si="67"/>
        <v>50000</v>
      </c>
      <c r="Z150" s="24">
        <f t="shared" si="68"/>
        <v>50000</v>
      </c>
      <c r="AA150">
        <f t="shared" si="69"/>
        <v>0</v>
      </c>
      <c r="AB150">
        <f t="shared" si="70"/>
        <v>0</v>
      </c>
      <c r="AC150">
        <f t="shared" si="71"/>
        <v>0</v>
      </c>
      <c r="AD150">
        <f t="shared" si="72"/>
        <v>0</v>
      </c>
      <c r="AE150">
        <f t="shared" si="73"/>
        <v>111000</v>
      </c>
      <c r="AF150">
        <f t="shared" si="74"/>
        <v>111000</v>
      </c>
      <c r="AG150">
        <f t="shared" si="75"/>
        <v>111000</v>
      </c>
    </row>
    <row r="151" spans="1:33">
      <c r="A151" t="s">
        <v>72</v>
      </c>
      <c r="B151" t="s">
        <v>159</v>
      </c>
      <c r="C151" s="7">
        <v>10000</v>
      </c>
      <c r="D151" s="7">
        <v>22200</v>
      </c>
      <c r="E151">
        <v>0</v>
      </c>
      <c r="F151">
        <v>0</v>
      </c>
      <c r="G151">
        <v>0</v>
      </c>
      <c r="H151">
        <v>0</v>
      </c>
      <c r="I151">
        <v>5</v>
      </c>
      <c r="J151">
        <v>5</v>
      </c>
      <c r="K151">
        <v>5</v>
      </c>
      <c r="L151">
        <v>0</v>
      </c>
      <c r="M151" s="6">
        <v>0.1</v>
      </c>
      <c r="N151">
        <v>4</v>
      </c>
      <c r="O151">
        <v>40</v>
      </c>
      <c r="P151">
        <v>5</v>
      </c>
      <c r="Q151">
        <v>0</v>
      </c>
      <c r="R151" t="s">
        <v>10</v>
      </c>
      <c r="T151">
        <f t="shared" si="62"/>
        <v>0</v>
      </c>
      <c r="U151">
        <f t="shared" si="63"/>
        <v>0</v>
      </c>
      <c r="V151">
        <f t="shared" si="64"/>
        <v>0</v>
      </c>
      <c r="W151">
        <f t="shared" si="65"/>
        <v>0</v>
      </c>
      <c r="X151">
        <f t="shared" si="66"/>
        <v>50000</v>
      </c>
      <c r="Y151">
        <f t="shared" si="67"/>
        <v>50000</v>
      </c>
      <c r="Z151" s="24">
        <f t="shared" si="68"/>
        <v>50000</v>
      </c>
      <c r="AA151">
        <f t="shared" si="69"/>
        <v>0</v>
      </c>
      <c r="AB151">
        <f t="shared" si="70"/>
        <v>0</v>
      </c>
      <c r="AC151">
        <f t="shared" si="71"/>
        <v>0</v>
      </c>
      <c r="AD151">
        <f t="shared" si="72"/>
        <v>0</v>
      </c>
      <c r="AE151">
        <f t="shared" si="73"/>
        <v>111000</v>
      </c>
      <c r="AF151">
        <f t="shared" si="74"/>
        <v>111000</v>
      </c>
      <c r="AG151">
        <f t="shared" si="75"/>
        <v>111000</v>
      </c>
    </row>
    <row r="152" spans="1:33">
      <c r="A152" t="s">
        <v>72</v>
      </c>
      <c r="B152" t="s">
        <v>160</v>
      </c>
      <c r="C152" s="7">
        <v>10000</v>
      </c>
      <c r="D152" s="7">
        <v>22200</v>
      </c>
      <c r="E152">
        <v>0</v>
      </c>
      <c r="F152">
        <v>0</v>
      </c>
      <c r="G152">
        <v>0</v>
      </c>
      <c r="H152">
        <v>0</v>
      </c>
      <c r="I152">
        <v>10</v>
      </c>
      <c r="J152">
        <v>25</v>
      </c>
      <c r="K152">
        <v>40</v>
      </c>
      <c r="L152">
        <v>0</v>
      </c>
      <c r="M152" s="6">
        <v>0.1</v>
      </c>
      <c r="N152">
        <v>4</v>
      </c>
      <c r="O152">
        <v>40</v>
      </c>
      <c r="P152">
        <v>5</v>
      </c>
      <c r="Q152">
        <v>0</v>
      </c>
      <c r="R152" t="s">
        <v>10</v>
      </c>
      <c r="T152">
        <f t="shared" si="62"/>
        <v>0</v>
      </c>
      <c r="U152">
        <f t="shared" si="63"/>
        <v>0</v>
      </c>
      <c r="V152">
        <f t="shared" si="64"/>
        <v>0</v>
      </c>
      <c r="W152">
        <f t="shared" si="65"/>
        <v>0</v>
      </c>
      <c r="X152">
        <f t="shared" si="66"/>
        <v>100000</v>
      </c>
      <c r="Y152">
        <f t="shared" si="67"/>
        <v>250000</v>
      </c>
      <c r="Z152" s="24">
        <f t="shared" si="68"/>
        <v>400000</v>
      </c>
      <c r="AA152">
        <f t="shared" si="69"/>
        <v>0</v>
      </c>
      <c r="AB152">
        <f t="shared" si="70"/>
        <v>0</v>
      </c>
      <c r="AC152">
        <f t="shared" si="71"/>
        <v>0</v>
      </c>
      <c r="AD152">
        <f t="shared" si="72"/>
        <v>0</v>
      </c>
      <c r="AE152">
        <f t="shared" si="73"/>
        <v>222000</v>
      </c>
      <c r="AF152">
        <f t="shared" si="74"/>
        <v>555000</v>
      </c>
      <c r="AG152">
        <f t="shared" si="75"/>
        <v>888000</v>
      </c>
    </row>
    <row r="153" spans="1:33">
      <c r="A153" t="s">
        <v>72</v>
      </c>
      <c r="B153" t="s">
        <v>161</v>
      </c>
      <c r="C153" s="7">
        <v>10000</v>
      </c>
      <c r="D153" s="7">
        <v>22200</v>
      </c>
      <c r="E153">
        <v>5</v>
      </c>
      <c r="F153">
        <v>19</v>
      </c>
      <c r="G153">
        <v>34</v>
      </c>
      <c r="H153">
        <v>40</v>
      </c>
      <c r="I153">
        <v>0</v>
      </c>
      <c r="J153">
        <v>0</v>
      </c>
      <c r="K153">
        <v>0</v>
      </c>
      <c r="L153">
        <v>0</v>
      </c>
      <c r="M153" s="6">
        <v>0.1</v>
      </c>
      <c r="N153">
        <v>4</v>
      </c>
      <c r="O153">
        <v>40</v>
      </c>
      <c r="P153">
        <v>5</v>
      </c>
      <c r="Q153">
        <v>0</v>
      </c>
      <c r="R153" t="s">
        <v>10</v>
      </c>
      <c r="T153">
        <f t="shared" si="62"/>
        <v>50000</v>
      </c>
      <c r="U153">
        <f t="shared" si="63"/>
        <v>190000</v>
      </c>
      <c r="V153">
        <f t="shared" si="64"/>
        <v>340000</v>
      </c>
      <c r="W153">
        <f t="shared" si="65"/>
        <v>400000</v>
      </c>
      <c r="X153">
        <f t="shared" si="66"/>
        <v>0</v>
      </c>
      <c r="Y153">
        <f t="shared" si="67"/>
        <v>0</v>
      </c>
      <c r="Z153" s="24">
        <f t="shared" si="68"/>
        <v>0</v>
      </c>
      <c r="AA153">
        <f t="shared" si="69"/>
        <v>111000</v>
      </c>
      <c r="AB153">
        <f t="shared" si="70"/>
        <v>421800</v>
      </c>
      <c r="AC153">
        <f t="shared" si="71"/>
        <v>754800</v>
      </c>
      <c r="AD153">
        <f t="shared" si="72"/>
        <v>888000</v>
      </c>
      <c r="AE153">
        <f t="shared" si="73"/>
        <v>0</v>
      </c>
      <c r="AF153">
        <f t="shared" si="74"/>
        <v>0</v>
      </c>
      <c r="AG153">
        <f t="shared" si="75"/>
        <v>0</v>
      </c>
    </row>
    <row r="154" spans="1:33">
      <c r="A154" t="s">
        <v>72</v>
      </c>
      <c r="B154" t="s">
        <v>162</v>
      </c>
      <c r="C154" s="7">
        <v>10000</v>
      </c>
      <c r="D154" s="7">
        <v>22200</v>
      </c>
      <c r="E154">
        <v>5</v>
      </c>
      <c r="F154">
        <v>19</v>
      </c>
      <c r="G154">
        <v>34</v>
      </c>
      <c r="H154">
        <v>40</v>
      </c>
      <c r="I154">
        <v>0</v>
      </c>
      <c r="J154">
        <v>0</v>
      </c>
      <c r="K154">
        <v>0</v>
      </c>
      <c r="L154">
        <v>0</v>
      </c>
      <c r="M154" s="6">
        <v>0.1</v>
      </c>
      <c r="N154">
        <v>4</v>
      </c>
      <c r="O154">
        <v>40</v>
      </c>
      <c r="P154">
        <v>5</v>
      </c>
      <c r="Q154">
        <v>0</v>
      </c>
      <c r="R154" t="s">
        <v>10</v>
      </c>
      <c r="T154">
        <f t="shared" si="62"/>
        <v>50000</v>
      </c>
      <c r="U154">
        <f t="shared" si="63"/>
        <v>190000</v>
      </c>
      <c r="V154">
        <f t="shared" si="64"/>
        <v>340000</v>
      </c>
      <c r="W154">
        <f t="shared" si="65"/>
        <v>400000</v>
      </c>
      <c r="X154">
        <f t="shared" si="66"/>
        <v>0</v>
      </c>
      <c r="Y154">
        <f t="shared" si="67"/>
        <v>0</v>
      </c>
      <c r="Z154" s="24">
        <f t="shared" si="68"/>
        <v>0</v>
      </c>
      <c r="AA154">
        <f t="shared" si="69"/>
        <v>111000</v>
      </c>
      <c r="AB154">
        <f t="shared" si="70"/>
        <v>421800</v>
      </c>
      <c r="AC154">
        <f t="shared" si="71"/>
        <v>754800</v>
      </c>
      <c r="AD154">
        <f t="shared" si="72"/>
        <v>888000</v>
      </c>
      <c r="AE154">
        <f t="shared" si="73"/>
        <v>0</v>
      </c>
      <c r="AF154">
        <f t="shared" si="74"/>
        <v>0</v>
      </c>
      <c r="AG154">
        <f t="shared" si="75"/>
        <v>0</v>
      </c>
    </row>
    <row r="155" spans="1:33">
      <c r="A155" t="s">
        <v>72</v>
      </c>
      <c r="B155" t="s">
        <v>163</v>
      </c>
      <c r="C155" s="7">
        <v>10000</v>
      </c>
      <c r="D155" s="7">
        <v>22200</v>
      </c>
      <c r="E155">
        <v>5</v>
      </c>
      <c r="F155">
        <v>5</v>
      </c>
      <c r="G155">
        <v>5</v>
      </c>
      <c r="H155">
        <v>5</v>
      </c>
      <c r="I155">
        <v>5</v>
      </c>
      <c r="J155">
        <v>5</v>
      </c>
      <c r="K155">
        <v>5</v>
      </c>
      <c r="L155">
        <v>0</v>
      </c>
      <c r="M155" s="6">
        <v>0.1</v>
      </c>
      <c r="N155">
        <v>4</v>
      </c>
      <c r="O155">
        <v>40</v>
      </c>
      <c r="P155">
        <v>5</v>
      </c>
      <c r="Q155">
        <v>0</v>
      </c>
      <c r="R155" t="s">
        <v>10</v>
      </c>
      <c r="T155">
        <f t="shared" si="62"/>
        <v>50000</v>
      </c>
      <c r="U155">
        <f t="shared" si="63"/>
        <v>50000</v>
      </c>
      <c r="V155">
        <f t="shared" si="64"/>
        <v>50000</v>
      </c>
      <c r="W155">
        <f t="shared" si="65"/>
        <v>50000</v>
      </c>
      <c r="X155">
        <f t="shared" si="66"/>
        <v>50000</v>
      </c>
      <c r="Y155">
        <f t="shared" si="67"/>
        <v>50000</v>
      </c>
      <c r="Z155" s="24">
        <f t="shared" si="68"/>
        <v>50000</v>
      </c>
      <c r="AA155">
        <f t="shared" si="69"/>
        <v>111000</v>
      </c>
      <c r="AB155">
        <f t="shared" si="70"/>
        <v>111000</v>
      </c>
      <c r="AC155">
        <f t="shared" si="71"/>
        <v>111000</v>
      </c>
      <c r="AD155">
        <f t="shared" si="72"/>
        <v>111000</v>
      </c>
      <c r="AE155">
        <f t="shared" si="73"/>
        <v>111000</v>
      </c>
      <c r="AF155">
        <f t="shared" si="74"/>
        <v>111000</v>
      </c>
      <c r="AG155">
        <f t="shared" si="75"/>
        <v>111000</v>
      </c>
    </row>
    <row r="156" spans="1:33">
      <c r="A156" t="s">
        <v>72</v>
      </c>
      <c r="B156" t="s">
        <v>164</v>
      </c>
      <c r="C156" s="7">
        <v>10000</v>
      </c>
      <c r="D156" s="7">
        <v>22200</v>
      </c>
      <c r="E156">
        <v>5</v>
      </c>
      <c r="F156">
        <v>5</v>
      </c>
      <c r="G156">
        <v>5</v>
      </c>
      <c r="H156">
        <v>5</v>
      </c>
      <c r="I156">
        <v>5</v>
      </c>
      <c r="J156">
        <v>5</v>
      </c>
      <c r="K156">
        <v>5</v>
      </c>
      <c r="L156">
        <v>0</v>
      </c>
      <c r="M156" s="6">
        <v>0.1</v>
      </c>
      <c r="N156">
        <v>4</v>
      </c>
      <c r="O156">
        <v>40</v>
      </c>
      <c r="P156">
        <v>5</v>
      </c>
      <c r="Q156">
        <v>0</v>
      </c>
      <c r="R156" t="s">
        <v>10</v>
      </c>
      <c r="T156">
        <f t="shared" si="62"/>
        <v>50000</v>
      </c>
      <c r="U156">
        <f t="shared" si="63"/>
        <v>50000</v>
      </c>
      <c r="V156">
        <f t="shared" si="64"/>
        <v>50000</v>
      </c>
      <c r="W156">
        <f t="shared" si="65"/>
        <v>50000</v>
      </c>
      <c r="X156">
        <f t="shared" si="66"/>
        <v>50000</v>
      </c>
      <c r="Y156">
        <f t="shared" si="67"/>
        <v>50000</v>
      </c>
      <c r="Z156" s="24">
        <f t="shared" si="68"/>
        <v>50000</v>
      </c>
      <c r="AA156">
        <f t="shared" si="69"/>
        <v>111000</v>
      </c>
      <c r="AB156">
        <f t="shared" si="70"/>
        <v>111000</v>
      </c>
      <c r="AC156">
        <f t="shared" si="71"/>
        <v>111000</v>
      </c>
      <c r="AD156">
        <f t="shared" si="72"/>
        <v>111000</v>
      </c>
      <c r="AE156">
        <f t="shared" si="73"/>
        <v>111000</v>
      </c>
      <c r="AF156">
        <f t="shared" si="74"/>
        <v>111000</v>
      </c>
      <c r="AG156">
        <f t="shared" si="75"/>
        <v>111000</v>
      </c>
    </row>
    <row r="157" spans="1:33">
      <c r="A157" t="s">
        <v>72</v>
      </c>
      <c r="B157" t="s">
        <v>165</v>
      </c>
      <c r="C157" s="7">
        <v>10000</v>
      </c>
      <c r="D157" s="7">
        <v>22200</v>
      </c>
      <c r="E157">
        <v>5</v>
      </c>
      <c r="F157">
        <v>5</v>
      </c>
      <c r="G157">
        <v>5</v>
      </c>
      <c r="H157">
        <v>5</v>
      </c>
      <c r="I157">
        <v>5</v>
      </c>
      <c r="J157">
        <v>5</v>
      </c>
      <c r="K157">
        <v>5</v>
      </c>
      <c r="L157">
        <v>0</v>
      </c>
      <c r="M157" s="6">
        <v>0.1</v>
      </c>
      <c r="N157">
        <v>4</v>
      </c>
      <c r="O157">
        <v>40</v>
      </c>
      <c r="P157">
        <v>5</v>
      </c>
      <c r="Q157">
        <v>0</v>
      </c>
      <c r="R157" t="s">
        <v>10</v>
      </c>
      <c r="T157">
        <f t="shared" si="62"/>
        <v>50000</v>
      </c>
      <c r="U157">
        <f t="shared" si="63"/>
        <v>50000</v>
      </c>
      <c r="V157">
        <f t="shared" si="64"/>
        <v>50000</v>
      </c>
      <c r="W157">
        <f t="shared" si="65"/>
        <v>50000</v>
      </c>
      <c r="X157">
        <f t="shared" si="66"/>
        <v>50000</v>
      </c>
      <c r="Y157">
        <f t="shared" si="67"/>
        <v>50000</v>
      </c>
      <c r="Z157" s="24">
        <f t="shared" si="68"/>
        <v>50000</v>
      </c>
      <c r="AA157">
        <f t="shared" si="69"/>
        <v>111000</v>
      </c>
      <c r="AB157">
        <f t="shared" si="70"/>
        <v>111000</v>
      </c>
      <c r="AC157">
        <f t="shared" si="71"/>
        <v>111000</v>
      </c>
      <c r="AD157">
        <f t="shared" si="72"/>
        <v>111000</v>
      </c>
      <c r="AE157">
        <f t="shared" si="73"/>
        <v>111000</v>
      </c>
      <c r="AF157">
        <f t="shared" si="74"/>
        <v>111000</v>
      </c>
      <c r="AG157">
        <f t="shared" si="75"/>
        <v>111000</v>
      </c>
    </row>
    <row r="158" spans="1:33">
      <c r="A158" t="s">
        <v>73</v>
      </c>
      <c r="B158" t="s">
        <v>154</v>
      </c>
      <c r="C158" s="7">
        <v>10000</v>
      </c>
      <c r="D158" s="7">
        <v>22200</v>
      </c>
      <c r="E158">
        <v>2.5</v>
      </c>
      <c r="F158">
        <v>2.5</v>
      </c>
      <c r="G158">
        <v>2.5</v>
      </c>
      <c r="H158">
        <v>2.5</v>
      </c>
      <c r="I158">
        <v>2.5</v>
      </c>
      <c r="J158">
        <v>2.5</v>
      </c>
      <c r="K158">
        <v>2.5</v>
      </c>
      <c r="L158">
        <v>0</v>
      </c>
      <c r="M158" s="6">
        <v>0.1</v>
      </c>
      <c r="N158">
        <v>4</v>
      </c>
      <c r="O158">
        <v>40</v>
      </c>
      <c r="P158">
        <v>5</v>
      </c>
      <c r="Q158">
        <v>0</v>
      </c>
      <c r="R158" t="s">
        <v>10</v>
      </c>
      <c r="T158">
        <f t="shared" si="62"/>
        <v>25000</v>
      </c>
      <c r="U158">
        <f t="shared" si="63"/>
        <v>25000</v>
      </c>
      <c r="V158">
        <f t="shared" si="64"/>
        <v>25000</v>
      </c>
      <c r="W158">
        <f t="shared" si="65"/>
        <v>25000</v>
      </c>
      <c r="X158">
        <f t="shared" si="66"/>
        <v>25000</v>
      </c>
      <c r="Y158">
        <f t="shared" si="67"/>
        <v>25000</v>
      </c>
      <c r="Z158" s="24">
        <f t="shared" si="68"/>
        <v>25000</v>
      </c>
      <c r="AA158">
        <f t="shared" si="69"/>
        <v>55500</v>
      </c>
      <c r="AB158">
        <f t="shared" si="70"/>
        <v>55500</v>
      </c>
      <c r="AC158">
        <f t="shared" si="71"/>
        <v>55500</v>
      </c>
      <c r="AD158">
        <f t="shared" si="72"/>
        <v>55500</v>
      </c>
      <c r="AE158">
        <f t="shared" si="73"/>
        <v>55500</v>
      </c>
      <c r="AF158">
        <f t="shared" si="74"/>
        <v>55500</v>
      </c>
      <c r="AG158">
        <f t="shared" si="75"/>
        <v>55500</v>
      </c>
    </row>
    <row r="159" spans="1:33">
      <c r="A159" t="s">
        <v>73</v>
      </c>
      <c r="B159" t="s">
        <v>155</v>
      </c>
      <c r="C159" s="7">
        <v>10000</v>
      </c>
      <c r="D159" s="7">
        <v>22200</v>
      </c>
      <c r="E159">
        <v>2</v>
      </c>
      <c r="F159">
        <v>2</v>
      </c>
      <c r="G159">
        <v>2</v>
      </c>
      <c r="H159">
        <v>2</v>
      </c>
      <c r="I159">
        <v>2</v>
      </c>
      <c r="J159">
        <v>2</v>
      </c>
      <c r="K159">
        <v>2</v>
      </c>
      <c r="L159">
        <v>0</v>
      </c>
      <c r="M159" s="6">
        <v>0.1</v>
      </c>
      <c r="N159">
        <v>4</v>
      </c>
      <c r="O159">
        <v>40</v>
      </c>
      <c r="P159">
        <v>5</v>
      </c>
      <c r="Q159">
        <v>0</v>
      </c>
      <c r="R159" t="s">
        <v>10</v>
      </c>
      <c r="T159">
        <f t="shared" si="62"/>
        <v>20000</v>
      </c>
      <c r="U159">
        <f t="shared" si="63"/>
        <v>20000</v>
      </c>
      <c r="V159">
        <f t="shared" si="64"/>
        <v>20000</v>
      </c>
      <c r="W159">
        <f t="shared" si="65"/>
        <v>20000</v>
      </c>
      <c r="X159">
        <f t="shared" si="66"/>
        <v>20000</v>
      </c>
      <c r="Y159">
        <f t="shared" si="67"/>
        <v>20000</v>
      </c>
      <c r="Z159" s="24">
        <f t="shared" si="68"/>
        <v>20000</v>
      </c>
      <c r="AA159">
        <f t="shared" si="69"/>
        <v>44400</v>
      </c>
      <c r="AB159">
        <f t="shared" si="70"/>
        <v>44400</v>
      </c>
      <c r="AC159">
        <f t="shared" si="71"/>
        <v>44400</v>
      </c>
      <c r="AD159">
        <f t="shared" si="72"/>
        <v>44400</v>
      </c>
      <c r="AE159">
        <f t="shared" si="73"/>
        <v>44400</v>
      </c>
      <c r="AF159">
        <f t="shared" si="74"/>
        <v>44400</v>
      </c>
      <c r="AG159">
        <f t="shared" si="75"/>
        <v>44400</v>
      </c>
    </row>
    <row r="160" spans="1:33">
      <c r="A160" t="s">
        <v>73</v>
      </c>
      <c r="B160" t="s">
        <v>156</v>
      </c>
      <c r="C160" s="7">
        <v>10000</v>
      </c>
      <c r="D160" s="7">
        <v>22200</v>
      </c>
      <c r="E160">
        <v>1</v>
      </c>
      <c r="F160">
        <v>1</v>
      </c>
      <c r="G160">
        <v>1</v>
      </c>
      <c r="H160">
        <v>1</v>
      </c>
      <c r="I160">
        <v>5</v>
      </c>
      <c r="J160">
        <v>5</v>
      </c>
      <c r="K160">
        <v>5</v>
      </c>
      <c r="L160">
        <v>0</v>
      </c>
      <c r="M160" s="6">
        <v>0.1</v>
      </c>
      <c r="N160">
        <v>4</v>
      </c>
      <c r="O160">
        <v>40</v>
      </c>
      <c r="P160">
        <v>5</v>
      </c>
      <c r="Q160">
        <v>0</v>
      </c>
      <c r="R160" t="s">
        <v>10</v>
      </c>
      <c r="T160">
        <f t="shared" si="62"/>
        <v>10000</v>
      </c>
      <c r="U160">
        <f t="shared" si="63"/>
        <v>10000</v>
      </c>
      <c r="V160">
        <f t="shared" si="64"/>
        <v>10000</v>
      </c>
      <c r="W160">
        <f t="shared" si="65"/>
        <v>10000</v>
      </c>
      <c r="X160">
        <f t="shared" si="66"/>
        <v>50000</v>
      </c>
      <c r="Y160">
        <f t="shared" si="67"/>
        <v>50000</v>
      </c>
      <c r="Z160" s="24">
        <f t="shared" si="68"/>
        <v>50000</v>
      </c>
      <c r="AA160">
        <f t="shared" si="69"/>
        <v>22200</v>
      </c>
      <c r="AB160">
        <f t="shared" si="70"/>
        <v>22200</v>
      </c>
      <c r="AC160">
        <f t="shared" si="71"/>
        <v>22200</v>
      </c>
      <c r="AD160">
        <f t="shared" si="72"/>
        <v>22200</v>
      </c>
      <c r="AE160">
        <f t="shared" si="73"/>
        <v>111000</v>
      </c>
      <c r="AF160">
        <f t="shared" si="74"/>
        <v>111000</v>
      </c>
      <c r="AG160">
        <f t="shared" si="75"/>
        <v>111000</v>
      </c>
    </row>
    <row r="161" spans="1:33">
      <c r="A161" t="s">
        <v>73</v>
      </c>
      <c r="B161" t="s">
        <v>157</v>
      </c>
      <c r="C161" s="7">
        <v>10000</v>
      </c>
      <c r="D161" s="7">
        <v>22200</v>
      </c>
      <c r="E161">
        <v>5</v>
      </c>
      <c r="F161">
        <v>5</v>
      </c>
      <c r="G161">
        <v>5</v>
      </c>
      <c r="H161">
        <v>5</v>
      </c>
      <c r="I161">
        <v>5</v>
      </c>
      <c r="J161">
        <v>5</v>
      </c>
      <c r="K161">
        <v>5</v>
      </c>
      <c r="L161">
        <v>0</v>
      </c>
      <c r="M161" s="6">
        <v>0.1</v>
      </c>
      <c r="N161">
        <v>4</v>
      </c>
      <c r="O161">
        <v>40</v>
      </c>
      <c r="P161">
        <v>5</v>
      </c>
      <c r="Q161">
        <v>0</v>
      </c>
      <c r="R161" t="s">
        <v>10</v>
      </c>
      <c r="T161">
        <f t="shared" si="62"/>
        <v>50000</v>
      </c>
      <c r="U161">
        <f t="shared" si="63"/>
        <v>50000</v>
      </c>
      <c r="V161">
        <f t="shared" si="64"/>
        <v>50000</v>
      </c>
      <c r="W161">
        <f t="shared" si="65"/>
        <v>50000</v>
      </c>
      <c r="X161">
        <f t="shared" si="66"/>
        <v>50000</v>
      </c>
      <c r="Y161">
        <f t="shared" si="67"/>
        <v>50000</v>
      </c>
      <c r="Z161" s="24">
        <f t="shared" si="68"/>
        <v>50000</v>
      </c>
      <c r="AA161">
        <f t="shared" si="69"/>
        <v>111000</v>
      </c>
      <c r="AB161">
        <f t="shared" si="70"/>
        <v>111000</v>
      </c>
      <c r="AC161">
        <f t="shared" si="71"/>
        <v>111000</v>
      </c>
      <c r="AD161">
        <f t="shared" si="72"/>
        <v>111000</v>
      </c>
      <c r="AE161">
        <f t="shared" si="73"/>
        <v>111000</v>
      </c>
      <c r="AF161">
        <f t="shared" si="74"/>
        <v>111000</v>
      </c>
      <c r="AG161">
        <f t="shared" si="75"/>
        <v>111000</v>
      </c>
    </row>
    <row r="162" spans="1:33">
      <c r="A162" t="s">
        <v>73</v>
      </c>
      <c r="B162" t="s">
        <v>158</v>
      </c>
      <c r="C162" s="7">
        <v>10000</v>
      </c>
      <c r="D162" s="7">
        <v>22200</v>
      </c>
      <c r="E162">
        <v>0</v>
      </c>
      <c r="F162">
        <v>0</v>
      </c>
      <c r="G162">
        <v>0</v>
      </c>
      <c r="H162">
        <v>0</v>
      </c>
      <c r="I162">
        <v>5</v>
      </c>
      <c r="J162">
        <v>5</v>
      </c>
      <c r="K162">
        <v>5</v>
      </c>
      <c r="L162">
        <v>0</v>
      </c>
      <c r="M162" s="6">
        <v>0.1</v>
      </c>
      <c r="N162">
        <v>4</v>
      </c>
      <c r="O162">
        <v>40</v>
      </c>
      <c r="P162">
        <v>5</v>
      </c>
      <c r="Q162">
        <v>0</v>
      </c>
      <c r="R162" t="s">
        <v>10</v>
      </c>
      <c r="T162">
        <f t="shared" si="62"/>
        <v>0</v>
      </c>
      <c r="U162">
        <f t="shared" si="63"/>
        <v>0</v>
      </c>
      <c r="V162">
        <f t="shared" si="64"/>
        <v>0</v>
      </c>
      <c r="W162">
        <f t="shared" si="65"/>
        <v>0</v>
      </c>
      <c r="X162">
        <f t="shared" si="66"/>
        <v>50000</v>
      </c>
      <c r="Y162">
        <f t="shared" si="67"/>
        <v>50000</v>
      </c>
      <c r="Z162" s="24">
        <f t="shared" si="68"/>
        <v>50000</v>
      </c>
      <c r="AA162">
        <f t="shared" si="69"/>
        <v>0</v>
      </c>
      <c r="AB162">
        <f t="shared" si="70"/>
        <v>0</v>
      </c>
      <c r="AC162">
        <f t="shared" si="71"/>
        <v>0</v>
      </c>
      <c r="AD162">
        <f t="shared" si="72"/>
        <v>0</v>
      </c>
      <c r="AE162">
        <f t="shared" si="73"/>
        <v>111000</v>
      </c>
      <c r="AF162">
        <f t="shared" si="74"/>
        <v>111000</v>
      </c>
      <c r="AG162">
        <f t="shared" si="75"/>
        <v>111000</v>
      </c>
    </row>
    <row r="163" spans="1:33">
      <c r="A163" t="s">
        <v>73</v>
      </c>
      <c r="B163" t="s">
        <v>159</v>
      </c>
      <c r="C163" s="7">
        <v>10000</v>
      </c>
      <c r="D163" s="7">
        <v>22200</v>
      </c>
      <c r="E163">
        <v>0</v>
      </c>
      <c r="F163">
        <v>0</v>
      </c>
      <c r="G163">
        <v>0</v>
      </c>
      <c r="H163">
        <v>0</v>
      </c>
      <c r="I163">
        <v>5</v>
      </c>
      <c r="J163">
        <v>5</v>
      </c>
      <c r="K163">
        <v>5</v>
      </c>
      <c r="L163">
        <v>0</v>
      </c>
      <c r="M163" s="6">
        <v>0.1</v>
      </c>
      <c r="N163">
        <v>4</v>
      </c>
      <c r="O163">
        <v>40</v>
      </c>
      <c r="P163">
        <v>5</v>
      </c>
      <c r="Q163">
        <v>0</v>
      </c>
      <c r="R163" t="s">
        <v>10</v>
      </c>
      <c r="T163">
        <f t="shared" si="62"/>
        <v>0</v>
      </c>
      <c r="U163">
        <f t="shared" si="63"/>
        <v>0</v>
      </c>
      <c r="V163">
        <f t="shared" si="64"/>
        <v>0</v>
      </c>
      <c r="W163">
        <f t="shared" si="65"/>
        <v>0</v>
      </c>
      <c r="X163">
        <f t="shared" si="66"/>
        <v>50000</v>
      </c>
      <c r="Y163">
        <f t="shared" si="67"/>
        <v>50000</v>
      </c>
      <c r="Z163" s="24">
        <f t="shared" si="68"/>
        <v>50000</v>
      </c>
      <c r="AA163">
        <f t="shared" si="69"/>
        <v>0</v>
      </c>
      <c r="AB163">
        <f t="shared" si="70"/>
        <v>0</v>
      </c>
      <c r="AC163">
        <f t="shared" si="71"/>
        <v>0</v>
      </c>
      <c r="AD163">
        <f t="shared" si="72"/>
        <v>0</v>
      </c>
      <c r="AE163">
        <f t="shared" si="73"/>
        <v>111000</v>
      </c>
      <c r="AF163">
        <f t="shared" si="74"/>
        <v>111000</v>
      </c>
      <c r="AG163">
        <f t="shared" si="75"/>
        <v>111000</v>
      </c>
    </row>
    <row r="164" spans="1:33">
      <c r="A164" t="s">
        <v>73</v>
      </c>
      <c r="B164" t="s">
        <v>160</v>
      </c>
      <c r="C164" s="7">
        <v>10000</v>
      </c>
      <c r="D164" s="7">
        <v>22200</v>
      </c>
      <c r="E164">
        <v>0</v>
      </c>
      <c r="F164">
        <v>0</v>
      </c>
      <c r="G164">
        <v>0</v>
      </c>
      <c r="H164">
        <v>0</v>
      </c>
      <c r="I164">
        <v>10</v>
      </c>
      <c r="J164">
        <v>25</v>
      </c>
      <c r="K164">
        <v>40</v>
      </c>
      <c r="L164">
        <v>0</v>
      </c>
      <c r="M164" s="6">
        <v>0.1</v>
      </c>
      <c r="N164">
        <v>4</v>
      </c>
      <c r="O164">
        <v>40</v>
      </c>
      <c r="P164">
        <v>5</v>
      </c>
      <c r="Q164">
        <v>0</v>
      </c>
      <c r="R164" t="s">
        <v>10</v>
      </c>
      <c r="T164">
        <f t="shared" si="62"/>
        <v>0</v>
      </c>
      <c r="U164">
        <f t="shared" si="63"/>
        <v>0</v>
      </c>
      <c r="V164">
        <f t="shared" si="64"/>
        <v>0</v>
      </c>
      <c r="W164">
        <f t="shared" si="65"/>
        <v>0</v>
      </c>
      <c r="X164">
        <f t="shared" si="66"/>
        <v>100000</v>
      </c>
      <c r="Y164">
        <f t="shared" si="67"/>
        <v>250000</v>
      </c>
      <c r="Z164" s="24">
        <f t="shared" si="68"/>
        <v>400000</v>
      </c>
      <c r="AA164">
        <f t="shared" si="69"/>
        <v>0</v>
      </c>
      <c r="AB164">
        <f t="shared" si="70"/>
        <v>0</v>
      </c>
      <c r="AC164">
        <f t="shared" si="71"/>
        <v>0</v>
      </c>
      <c r="AD164">
        <f t="shared" si="72"/>
        <v>0</v>
      </c>
      <c r="AE164">
        <f t="shared" si="73"/>
        <v>222000</v>
      </c>
      <c r="AF164">
        <f t="shared" si="74"/>
        <v>555000</v>
      </c>
      <c r="AG164">
        <f t="shared" si="75"/>
        <v>888000</v>
      </c>
    </row>
    <row r="165" spans="1:33">
      <c r="A165" t="s">
        <v>73</v>
      </c>
      <c r="B165" t="s">
        <v>161</v>
      </c>
      <c r="C165" s="7">
        <v>10000</v>
      </c>
      <c r="D165" s="7">
        <v>22200</v>
      </c>
      <c r="E165">
        <v>5</v>
      </c>
      <c r="F165">
        <v>19</v>
      </c>
      <c r="G165">
        <v>34</v>
      </c>
      <c r="H165">
        <v>40</v>
      </c>
      <c r="I165">
        <v>0</v>
      </c>
      <c r="J165">
        <v>0</v>
      </c>
      <c r="K165">
        <v>0</v>
      </c>
      <c r="L165">
        <v>0</v>
      </c>
      <c r="M165" s="6">
        <v>0.1</v>
      </c>
      <c r="N165">
        <v>4</v>
      </c>
      <c r="O165">
        <v>40</v>
      </c>
      <c r="P165">
        <v>5</v>
      </c>
      <c r="Q165">
        <v>0</v>
      </c>
      <c r="R165" t="s">
        <v>10</v>
      </c>
      <c r="T165">
        <f t="shared" si="62"/>
        <v>50000</v>
      </c>
      <c r="U165">
        <f t="shared" si="63"/>
        <v>190000</v>
      </c>
      <c r="V165">
        <f t="shared" si="64"/>
        <v>340000</v>
      </c>
      <c r="W165">
        <f t="shared" si="65"/>
        <v>400000</v>
      </c>
      <c r="X165">
        <f t="shared" si="66"/>
        <v>0</v>
      </c>
      <c r="Y165">
        <f t="shared" si="67"/>
        <v>0</v>
      </c>
      <c r="Z165" s="24">
        <f t="shared" si="68"/>
        <v>0</v>
      </c>
      <c r="AA165">
        <f t="shared" si="69"/>
        <v>111000</v>
      </c>
      <c r="AB165">
        <f t="shared" si="70"/>
        <v>421800</v>
      </c>
      <c r="AC165">
        <f t="shared" si="71"/>
        <v>754800</v>
      </c>
      <c r="AD165">
        <f t="shared" si="72"/>
        <v>888000</v>
      </c>
      <c r="AE165">
        <f t="shared" si="73"/>
        <v>0</v>
      </c>
      <c r="AF165">
        <f t="shared" si="74"/>
        <v>0</v>
      </c>
      <c r="AG165">
        <f t="shared" si="75"/>
        <v>0</v>
      </c>
    </row>
    <row r="166" spans="1:33">
      <c r="A166" t="s">
        <v>73</v>
      </c>
      <c r="B166" t="s">
        <v>162</v>
      </c>
      <c r="C166" s="7">
        <v>10000</v>
      </c>
      <c r="D166" s="7">
        <v>22200</v>
      </c>
      <c r="E166">
        <v>5</v>
      </c>
      <c r="F166">
        <v>19</v>
      </c>
      <c r="G166">
        <v>34</v>
      </c>
      <c r="H166">
        <v>40</v>
      </c>
      <c r="I166">
        <v>0</v>
      </c>
      <c r="J166">
        <v>0</v>
      </c>
      <c r="K166">
        <v>0</v>
      </c>
      <c r="L166">
        <v>0</v>
      </c>
      <c r="M166" s="6">
        <v>0.1</v>
      </c>
      <c r="N166">
        <v>4</v>
      </c>
      <c r="O166">
        <v>40</v>
      </c>
      <c r="P166">
        <v>5</v>
      </c>
      <c r="Q166">
        <v>0</v>
      </c>
      <c r="R166" t="s">
        <v>10</v>
      </c>
      <c r="T166">
        <f t="shared" si="62"/>
        <v>50000</v>
      </c>
      <c r="U166">
        <f t="shared" si="63"/>
        <v>190000</v>
      </c>
      <c r="V166">
        <f t="shared" si="64"/>
        <v>340000</v>
      </c>
      <c r="W166">
        <f t="shared" si="65"/>
        <v>400000</v>
      </c>
      <c r="X166">
        <f t="shared" si="66"/>
        <v>0</v>
      </c>
      <c r="Y166">
        <f t="shared" si="67"/>
        <v>0</v>
      </c>
      <c r="Z166" s="24">
        <f t="shared" si="68"/>
        <v>0</v>
      </c>
      <c r="AA166">
        <f t="shared" si="69"/>
        <v>111000</v>
      </c>
      <c r="AB166">
        <f t="shared" si="70"/>
        <v>421800</v>
      </c>
      <c r="AC166">
        <f t="shared" si="71"/>
        <v>754800</v>
      </c>
      <c r="AD166">
        <f t="shared" si="72"/>
        <v>888000</v>
      </c>
      <c r="AE166">
        <f t="shared" si="73"/>
        <v>0</v>
      </c>
      <c r="AF166">
        <f t="shared" si="74"/>
        <v>0</v>
      </c>
      <c r="AG166">
        <f t="shared" si="75"/>
        <v>0</v>
      </c>
    </row>
    <row r="167" spans="1:33">
      <c r="A167" t="s">
        <v>73</v>
      </c>
      <c r="B167" t="s">
        <v>163</v>
      </c>
      <c r="C167" s="7">
        <v>10000</v>
      </c>
      <c r="D167" s="7">
        <v>22200</v>
      </c>
      <c r="E167">
        <v>5</v>
      </c>
      <c r="F167">
        <v>5</v>
      </c>
      <c r="G167">
        <v>5</v>
      </c>
      <c r="H167">
        <v>5</v>
      </c>
      <c r="I167">
        <v>5</v>
      </c>
      <c r="J167">
        <v>5</v>
      </c>
      <c r="K167">
        <v>5</v>
      </c>
      <c r="L167">
        <v>0</v>
      </c>
      <c r="M167" s="6">
        <v>0.1</v>
      </c>
      <c r="N167">
        <v>4</v>
      </c>
      <c r="O167">
        <v>40</v>
      </c>
      <c r="P167">
        <v>5</v>
      </c>
      <c r="Q167">
        <v>0</v>
      </c>
      <c r="R167" t="s">
        <v>10</v>
      </c>
      <c r="T167">
        <f t="shared" si="62"/>
        <v>50000</v>
      </c>
      <c r="U167">
        <f t="shared" si="63"/>
        <v>50000</v>
      </c>
      <c r="V167">
        <f t="shared" si="64"/>
        <v>50000</v>
      </c>
      <c r="W167">
        <f t="shared" si="65"/>
        <v>50000</v>
      </c>
      <c r="X167">
        <f t="shared" si="66"/>
        <v>50000</v>
      </c>
      <c r="Y167">
        <f t="shared" si="67"/>
        <v>50000</v>
      </c>
      <c r="Z167" s="24">
        <f t="shared" si="68"/>
        <v>50000</v>
      </c>
      <c r="AA167">
        <f t="shared" si="69"/>
        <v>111000</v>
      </c>
      <c r="AB167">
        <f t="shared" si="70"/>
        <v>111000</v>
      </c>
      <c r="AC167">
        <f t="shared" si="71"/>
        <v>111000</v>
      </c>
      <c r="AD167">
        <f t="shared" si="72"/>
        <v>111000</v>
      </c>
      <c r="AE167">
        <f t="shared" si="73"/>
        <v>111000</v>
      </c>
      <c r="AF167">
        <f t="shared" si="74"/>
        <v>111000</v>
      </c>
      <c r="AG167">
        <f t="shared" si="75"/>
        <v>111000</v>
      </c>
    </row>
    <row r="168" spans="1:33">
      <c r="A168" t="s">
        <v>73</v>
      </c>
      <c r="B168" t="s">
        <v>164</v>
      </c>
      <c r="C168" s="7">
        <v>10000</v>
      </c>
      <c r="D168" s="7">
        <v>22200</v>
      </c>
      <c r="E168">
        <v>5</v>
      </c>
      <c r="F168">
        <v>5</v>
      </c>
      <c r="G168">
        <v>5</v>
      </c>
      <c r="H168">
        <v>5</v>
      </c>
      <c r="I168">
        <v>5</v>
      </c>
      <c r="J168">
        <v>5</v>
      </c>
      <c r="K168">
        <v>5</v>
      </c>
      <c r="L168">
        <v>0</v>
      </c>
      <c r="M168" s="6">
        <v>0.1</v>
      </c>
      <c r="N168">
        <v>4</v>
      </c>
      <c r="O168">
        <v>40</v>
      </c>
      <c r="P168">
        <v>5</v>
      </c>
      <c r="Q168">
        <v>0</v>
      </c>
      <c r="R168" t="s">
        <v>10</v>
      </c>
      <c r="T168">
        <f t="shared" si="62"/>
        <v>50000</v>
      </c>
      <c r="U168">
        <f t="shared" si="63"/>
        <v>50000</v>
      </c>
      <c r="V168">
        <f t="shared" si="64"/>
        <v>50000</v>
      </c>
      <c r="W168">
        <f t="shared" si="65"/>
        <v>50000</v>
      </c>
      <c r="X168">
        <f t="shared" si="66"/>
        <v>50000</v>
      </c>
      <c r="Y168">
        <f t="shared" si="67"/>
        <v>50000</v>
      </c>
      <c r="Z168" s="24">
        <f t="shared" si="68"/>
        <v>50000</v>
      </c>
      <c r="AA168">
        <f t="shared" si="69"/>
        <v>111000</v>
      </c>
      <c r="AB168">
        <f t="shared" si="70"/>
        <v>111000</v>
      </c>
      <c r="AC168">
        <f t="shared" si="71"/>
        <v>111000</v>
      </c>
      <c r="AD168">
        <f t="shared" si="72"/>
        <v>111000</v>
      </c>
      <c r="AE168">
        <f t="shared" si="73"/>
        <v>111000</v>
      </c>
      <c r="AF168">
        <f t="shared" si="74"/>
        <v>111000</v>
      </c>
      <c r="AG168">
        <f t="shared" si="75"/>
        <v>111000</v>
      </c>
    </row>
    <row r="169" spans="1:33">
      <c r="A169" t="s">
        <v>73</v>
      </c>
      <c r="B169" t="s">
        <v>165</v>
      </c>
      <c r="C169" s="7">
        <v>10000</v>
      </c>
      <c r="D169" s="7">
        <v>22200</v>
      </c>
      <c r="E169">
        <v>5</v>
      </c>
      <c r="F169">
        <v>5</v>
      </c>
      <c r="G169">
        <v>5</v>
      </c>
      <c r="H169">
        <v>5</v>
      </c>
      <c r="I169">
        <v>5</v>
      </c>
      <c r="J169">
        <v>5</v>
      </c>
      <c r="K169">
        <v>5</v>
      </c>
      <c r="L169">
        <v>0</v>
      </c>
      <c r="M169" s="6">
        <v>0.1</v>
      </c>
      <c r="N169">
        <v>4</v>
      </c>
      <c r="O169">
        <v>40</v>
      </c>
      <c r="P169">
        <v>5</v>
      </c>
      <c r="Q169">
        <v>0</v>
      </c>
      <c r="R169" t="s">
        <v>10</v>
      </c>
      <c r="T169">
        <f t="shared" si="62"/>
        <v>50000</v>
      </c>
      <c r="U169">
        <f t="shared" si="63"/>
        <v>50000</v>
      </c>
      <c r="V169">
        <f t="shared" si="64"/>
        <v>50000</v>
      </c>
      <c r="W169">
        <f t="shared" si="65"/>
        <v>50000</v>
      </c>
      <c r="X169">
        <f t="shared" si="66"/>
        <v>50000</v>
      </c>
      <c r="Y169">
        <f t="shared" si="67"/>
        <v>50000</v>
      </c>
      <c r="Z169" s="24">
        <f t="shared" si="68"/>
        <v>50000</v>
      </c>
      <c r="AA169">
        <f t="shared" si="69"/>
        <v>111000</v>
      </c>
      <c r="AB169">
        <f t="shared" si="70"/>
        <v>111000</v>
      </c>
      <c r="AC169">
        <f t="shared" si="71"/>
        <v>111000</v>
      </c>
      <c r="AD169">
        <f t="shared" si="72"/>
        <v>111000</v>
      </c>
      <c r="AE169">
        <f t="shared" si="73"/>
        <v>111000</v>
      </c>
      <c r="AF169">
        <f t="shared" si="74"/>
        <v>111000</v>
      </c>
      <c r="AG169">
        <f t="shared" si="75"/>
        <v>111000</v>
      </c>
    </row>
    <row r="170" spans="1:33">
      <c r="A170" t="s">
        <v>37</v>
      </c>
      <c r="B170" t="s">
        <v>154</v>
      </c>
      <c r="C170" s="7">
        <v>10000</v>
      </c>
      <c r="D170" s="7">
        <v>22200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 s="6">
        <v>0.1</v>
      </c>
      <c r="N170">
        <v>4</v>
      </c>
      <c r="O170">
        <v>40</v>
      </c>
      <c r="P170">
        <v>5</v>
      </c>
      <c r="Q170">
        <v>0</v>
      </c>
      <c r="R170" t="s">
        <v>183</v>
      </c>
      <c r="T170">
        <f t="shared" si="62"/>
        <v>0</v>
      </c>
      <c r="U170">
        <f t="shared" si="63"/>
        <v>0</v>
      </c>
      <c r="V170">
        <f t="shared" si="64"/>
        <v>0</v>
      </c>
      <c r="W170">
        <f t="shared" si="65"/>
        <v>0</v>
      </c>
      <c r="X170">
        <f t="shared" si="66"/>
        <v>0</v>
      </c>
      <c r="Y170">
        <f t="shared" si="67"/>
        <v>0</v>
      </c>
      <c r="Z170" s="24">
        <f t="shared" si="68"/>
        <v>0</v>
      </c>
      <c r="AA170">
        <f t="shared" si="69"/>
        <v>0</v>
      </c>
      <c r="AB170">
        <f t="shared" si="70"/>
        <v>0</v>
      </c>
      <c r="AC170">
        <f t="shared" si="71"/>
        <v>0</v>
      </c>
      <c r="AD170">
        <f t="shared" si="72"/>
        <v>0</v>
      </c>
      <c r="AE170">
        <f t="shared" si="73"/>
        <v>0</v>
      </c>
      <c r="AF170">
        <f t="shared" si="74"/>
        <v>0</v>
      </c>
      <c r="AG170">
        <f t="shared" si="75"/>
        <v>0</v>
      </c>
    </row>
    <row r="171" spans="1:33">
      <c r="A171" t="s">
        <v>37</v>
      </c>
      <c r="B171" t="s">
        <v>155</v>
      </c>
      <c r="C171" s="7">
        <v>10000</v>
      </c>
      <c r="D171" s="7">
        <v>22200</v>
      </c>
      <c r="E171">
        <v>2</v>
      </c>
      <c r="F171">
        <v>2</v>
      </c>
      <c r="G171">
        <v>2</v>
      </c>
      <c r="H171">
        <v>2</v>
      </c>
      <c r="I171">
        <v>2</v>
      </c>
      <c r="J171">
        <v>2</v>
      </c>
      <c r="K171">
        <v>2</v>
      </c>
      <c r="L171">
        <v>0</v>
      </c>
      <c r="M171" s="6">
        <v>0.1</v>
      </c>
      <c r="N171">
        <v>4</v>
      </c>
      <c r="O171">
        <v>40</v>
      </c>
      <c r="P171">
        <v>5</v>
      </c>
      <c r="Q171">
        <v>0</v>
      </c>
      <c r="R171" t="s">
        <v>184</v>
      </c>
      <c r="T171">
        <f t="shared" si="62"/>
        <v>20000</v>
      </c>
      <c r="U171">
        <f t="shared" si="63"/>
        <v>20000</v>
      </c>
      <c r="V171">
        <f t="shared" si="64"/>
        <v>20000</v>
      </c>
      <c r="W171">
        <f t="shared" si="65"/>
        <v>20000</v>
      </c>
      <c r="X171">
        <f t="shared" si="66"/>
        <v>20000</v>
      </c>
      <c r="Y171">
        <f t="shared" si="67"/>
        <v>20000</v>
      </c>
      <c r="Z171" s="24">
        <f t="shared" si="68"/>
        <v>20000</v>
      </c>
      <c r="AA171">
        <f t="shared" si="69"/>
        <v>44400</v>
      </c>
      <c r="AB171">
        <f t="shared" si="70"/>
        <v>44400</v>
      </c>
      <c r="AC171">
        <f t="shared" si="71"/>
        <v>44400</v>
      </c>
      <c r="AD171">
        <f t="shared" si="72"/>
        <v>44400</v>
      </c>
      <c r="AE171">
        <f t="shared" si="73"/>
        <v>44400</v>
      </c>
      <c r="AF171">
        <f t="shared" si="74"/>
        <v>44400</v>
      </c>
      <c r="AG171">
        <f t="shared" si="75"/>
        <v>44400</v>
      </c>
    </row>
    <row r="172" spans="1:33">
      <c r="A172" t="s">
        <v>37</v>
      </c>
      <c r="B172" t="s">
        <v>156</v>
      </c>
      <c r="C172" s="7">
        <v>10000</v>
      </c>
      <c r="D172" s="7">
        <v>22200</v>
      </c>
      <c r="E172">
        <v>0</v>
      </c>
      <c r="F172">
        <v>0</v>
      </c>
      <c r="G172">
        <v>0</v>
      </c>
      <c r="H172">
        <v>0</v>
      </c>
      <c r="I172">
        <v>5</v>
      </c>
      <c r="J172">
        <v>5</v>
      </c>
      <c r="K172">
        <v>5</v>
      </c>
      <c r="L172">
        <v>0</v>
      </c>
      <c r="M172" s="6">
        <v>0.1</v>
      </c>
      <c r="N172">
        <v>4</v>
      </c>
      <c r="O172">
        <v>40</v>
      </c>
      <c r="P172">
        <v>5</v>
      </c>
      <c r="Q172">
        <v>0</v>
      </c>
      <c r="R172" t="s">
        <v>185</v>
      </c>
      <c r="T172">
        <f t="shared" si="62"/>
        <v>0</v>
      </c>
      <c r="U172">
        <f t="shared" si="63"/>
        <v>0</v>
      </c>
      <c r="V172">
        <f t="shared" si="64"/>
        <v>0</v>
      </c>
      <c r="W172">
        <f t="shared" si="65"/>
        <v>0</v>
      </c>
      <c r="X172">
        <f t="shared" si="66"/>
        <v>50000</v>
      </c>
      <c r="Y172">
        <f t="shared" si="67"/>
        <v>50000</v>
      </c>
      <c r="Z172" s="24">
        <f t="shared" si="68"/>
        <v>50000</v>
      </c>
      <c r="AA172">
        <f t="shared" si="69"/>
        <v>0</v>
      </c>
      <c r="AB172">
        <f t="shared" si="70"/>
        <v>0</v>
      </c>
      <c r="AC172">
        <f t="shared" si="71"/>
        <v>0</v>
      </c>
      <c r="AD172">
        <f t="shared" si="72"/>
        <v>0</v>
      </c>
      <c r="AE172">
        <f t="shared" si="73"/>
        <v>111000</v>
      </c>
      <c r="AF172">
        <f t="shared" si="74"/>
        <v>111000</v>
      </c>
      <c r="AG172">
        <f t="shared" si="75"/>
        <v>111000</v>
      </c>
    </row>
    <row r="173" spans="1:33">
      <c r="A173" t="s">
        <v>37</v>
      </c>
      <c r="B173" t="s">
        <v>157</v>
      </c>
      <c r="C173" s="7">
        <v>10000</v>
      </c>
      <c r="D173" s="7">
        <v>22200</v>
      </c>
      <c r="E173">
        <v>5</v>
      </c>
      <c r="F173">
        <v>5</v>
      </c>
      <c r="G173">
        <v>5</v>
      </c>
      <c r="H173">
        <v>5</v>
      </c>
      <c r="I173">
        <v>5</v>
      </c>
      <c r="J173">
        <v>5</v>
      </c>
      <c r="K173">
        <v>5</v>
      </c>
      <c r="L173">
        <v>0</v>
      </c>
      <c r="M173" s="6">
        <v>0.1</v>
      </c>
      <c r="N173">
        <v>4</v>
      </c>
      <c r="O173">
        <v>40</v>
      </c>
      <c r="P173">
        <v>5</v>
      </c>
      <c r="Q173">
        <v>0</v>
      </c>
      <c r="R173" t="s">
        <v>185</v>
      </c>
      <c r="T173">
        <f t="shared" si="62"/>
        <v>50000</v>
      </c>
      <c r="U173">
        <f t="shared" si="63"/>
        <v>50000</v>
      </c>
      <c r="V173">
        <f t="shared" si="64"/>
        <v>50000</v>
      </c>
      <c r="W173">
        <f t="shared" si="65"/>
        <v>50000</v>
      </c>
      <c r="X173">
        <f t="shared" si="66"/>
        <v>50000</v>
      </c>
      <c r="Y173">
        <f t="shared" si="67"/>
        <v>50000</v>
      </c>
      <c r="Z173" s="24">
        <f t="shared" si="68"/>
        <v>50000</v>
      </c>
      <c r="AA173">
        <f t="shared" si="69"/>
        <v>111000</v>
      </c>
      <c r="AB173">
        <f t="shared" si="70"/>
        <v>111000</v>
      </c>
      <c r="AC173">
        <f t="shared" si="71"/>
        <v>111000</v>
      </c>
      <c r="AD173">
        <f t="shared" si="72"/>
        <v>111000</v>
      </c>
      <c r="AE173">
        <f t="shared" si="73"/>
        <v>111000</v>
      </c>
      <c r="AF173">
        <f t="shared" si="74"/>
        <v>111000</v>
      </c>
      <c r="AG173">
        <f t="shared" si="75"/>
        <v>111000</v>
      </c>
    </row>
    <row r="174" spans="1:33">
      <c r="A174" t="s">
        <v>37</v>
      </c>
      <c r="B174" t="s">
        <v>158</v>
      </c>
      <c r="C174" s="7">
        <v>10000</v>
      </c>
      <c r="D174" s="7">
        <v>22200</v>
      </c>
      <c r="E174">
        <v>0</v>
      </c>
      <c r="F174">
        <v>0</v>
      </c>
      <c r="G174">
        <v>0</v>
      </c>
      <c r="H174">
        <v>0</v>
      </c>
      <c r="I174">
        <v>5</v>
      </c>
      <c r="J174">
        <v>5</v>
      </c>
      <c r="K174">
        <v>5</v>
      </c>
      <c r="L174">
        <v>0</v>
      </c>
      <c r="M174" s="6">
        <v>0.1</v>
      </c>
      <c r="N174">
        <v>4</v>
      </c>
      <c r="O174">
        <v>40</v>
      </c>
      <c r="P174">
        <v>5</v>
      </c>
      <c r="Q174">
        <v>0</v>
      </c>
      <c r="R174" t="s">
        <v>186</v>
      </c>
      <c r="T174">
        <f t="shared" si="62"/>
        <v>0</v>
      </c>
      <c r="U174">
        <f t="shared" si="63"/>
        <v>0</v>
      </c>
      <c r="V174">
        <f t="shared" si="64"/>
        <v>0</v>
      </c>
      <c r="W174">
        <f t="shared" si="65"/>
        <v>0</v>
      </c>
      <c r="X174">
        <f t="shared" si="66"/>
        <v>50000</v>
      </c>
      <c r="Y174">
        <f t="shared" si="67"/>
        <v>50000</v>
      </c>
      <c r="Z174" s="24">
        <f t="shared" si="68"/>
        <v>50000</v>
      </c>
      <c r="AA174">
        <f t="shared" si="69"/>
        <v>0</v>
      </c>
      <c r="AB174">
        <f t="shared" si="70"/>
        <v>0</v>
      </c>
      <c r="AC174">
        <f t="shared" si="71"/>
        <v>0</v>
      </c>
      <c r="AD174">
        <f t="shared" si="72"/>
        <v>0</v>
      </c>
      <c r="AE174">
        <f t="shared" si="73"/>
        <v>111000</v>
      </c>
      <c r="AF174">
        <f t="shared" si="74"/>
        <v>111000</v>
      </c>
      <c r="AG174">
        <f t="shared" si="75"/>
        <v>111000</v>
      </c>
    </row>
    <row r="175" spans="1:33">
      <c r="A175" t="s">
        <v>37</v>
      </c>
      <c r="B175" t="s">
        <v>159</v>
      </c>
      <c r="C175" s="7">
        <v>10000</v>
      </c>
      <c r="D175" s="7">
        <v>22200</v>
      </c>
      <c r="E175">
        <v>0</v>
      </c>
      <c r="F175">
        <v>0</v>
      </c>
      <c r="G175">
        <v>0</v>
      </c>
      <c r="H175">
        <v>0</v>
      </c>
      <c r="I175">
        <v>5</v>
      </c>
      <c r="J175">
        <v>5</v>
      </c>
      <c r="K175">
        <v>5</v>
      </c>
      <c r="L175">
        <v>0</v>
      </c>
      <c r="M175" s="6">
        <v>0.1</v>
      </c>
      <c r="N175">
        <v>4</v>
      </c>
      <c r="O175">
        <v>40</v>
      </c>
      <c r="P175">
        <v>5</v>
      </c>
      <c r="Q175">
        <v>0</v>
      </c>
      <c r="R175" t="s">
        <v>186</v>
      </c>
      <c r="T175">
        <f t="shared" si="62"/>
        <v>0</v>
      </c>
      <c r="U175">
        <f t="shared" si="63"/>
        <v>0</v>
      </c>
      <c r="V175">
        <f t="shared" si="64"/>
        <v>0</v>
      </c>
      <c r="W175">
        <f t="shared" si="65"/>
        <v>0</v>
      </c>
      <c r="X175">
        <f t="shared" si="66"/>
        <v>50000</v>
      </c>
      <c r="Y175">
        <f t="shared" si="67"/>
        <v>50000</v>
      </c>
      <c r="Z175" s="24">
        <f t="shared" si="68"/>
        <v>50000</v>
      </c>
      <c r="AA175">
        <f t="shared" si="69"/>
        <v>0</v>
      </c>
      <c r="AB175">
        <f t="shared" si="70"/>
        <v>0</v>
      </c>
      <c r="AC175">
        <f t="shared" si="71"/>
        <v>0</v>
      </c>
      <c r="AD175">
        <f t="shared" si="72"/>
        <v>0</v>
      </c>
      <c r="AE175">
        <f t="shared" si="73"/>
        <v>111000</v>
      </c>
      <c r="AF175">
        <f t="shared" si="74"/>
        <v>111000</v>
      </c>
      <c r="AG175">
        <f t="shared" si="75"/>
        <v>111000</v>
      </c>
    </row>
    <row r="176" spans="1:33">
      <c r="A176" t="s">
        <v>37</v>
      </c>
      <c r="B176" t="s">
        <v>160</v>
      </c>
      <c r="C176" s="7">
        <v>10000</v>
      </c>
      <c r="D176" s="7">
        <v>22200</v>
      </c>
      <c r="E176">
        <v>0</v>
      </c>
      <c r="F176">
        <v>0</v>
      </c>
      <c r="G176">
        <v>0</v>
      </c>
      <c r="H176">
        <v>0</v>
      </c>
      <c r="I176">
        <v>10</v>
      </c>
      <c r="J176">
        <v>25</v>
      </c>
      <c r="K176">
        <v>40</v>
      </c>
      <c r="L176">
        <v>0</v>
      </c>
      <c r="M176" s="6">
        <v>0.1</v>
      </c>
      <c r="N176">
        <v>4</v>
      </c>
      <c r="O176">
        <v>40</v>
      </c>
      <c r="P176">
        <v>5</v>
      </c>
      <c r="Q176">
        <v>0</v>
      </c>
      <c r="R176" t="s">
        <v>187</v>
      </c>
      <c r="T176">
        <f t="shared" si="62"/>
        <v>0</v>
      </c>
      <c r="U176">
        <f t="shared" si="63"/>
        <v>0</v>
      </c>
      <c r="V176">
        <f t="shared" si="64"/>
        <v>0</v>
      </c>
      <c r="W176">
        <f t="shared" si="65"/>
        <v>0</v>
      </c>
      <c r="X176">
        <f t="shared" si="66"/>
        <v>100000</v>
      </c>
      <c r="Y176">
        <f t="shared" si="67"/>
        <v>250000</v>
      </c>
      <c r="Z176" s="24">
        <f t="shared" si="68"/>
        <v>400000</v>
      </c>
      <c r="AA176">
        <f t="shared" si="69"/>
        <v>0</v>
      </c>
      <c r="AB176">
        <f t="shared" si="70"/>
        <v>0</v>
      </c>
      <c r="AC176">
        <f t="shared" si="71"/>
        <v>0</v>
      </c>
      <c r="AD176">
        <f t="shared" si="72"/>
        <v>0</v>
      </c>
      <c r="AE176">
        <f t="shared" si="73"/>
        <v>222000</v>
      </c>
      <c r="AF176">
        <f t="shared" si="74"/>
        <v>555000</v>
      </c>
      <c r="AG176">
        <f t="shared" si="75"/>
        <v>888000</v>
      </c>
    </row>
    <row r="177" spans="1:33">
      <c r="A177" t="s">
        <v>37</v>
      </c>
      <c r="B177" t="s">
        <v>161</v>
      </c>
      <c r="C177" s="7">
        <v>10000</v>
      </c>
      <c r="D177" s="7">
        <v>22200</v>
      </c>
      <c r="E177">
        <v>5</v>
      </c>
      <c r="F177">
        <v>19</v>
      </c>
      <c r="G177">
        <v>34</v>
      </c>
      <c r="H177">
        <v>40</v>
      </c>
      <c r="I177">
        <v>0</v>
      </c>
      <c r="J177">
        <v>0</v>
      </c>
      <c r="K177">
        <v>0</v>
      </c>
      <c r="L177">
        <v>0</v>
      </c>
      <c r="M177" s="6">
        <v>0.1</v>
      </c>
      <c r="N177">
        <v>4</v>
      </c>
      <c r="O177">
        <v>40</v>
      </c>
      <c r="P177">
        <v>5</v>
      </c>
      <c r="Q177">
        <v>0</v>
      </c>
      <c r="R177" t="s">
        <v>188</v>
      </c>
      <c r="T177">
        <f t="shared" si="62"/>
        <v>50000</v>
      </c>
      <c r="U177">
        <f t="shared" si="63"/>
        <v>190000</v>
      </c>
      <c r="V177">
        <f t="shared" si="64"/>
        <v>340000</v>
      </c>
      <c r="W177">
        <f t="shared" si="65"/>
        <v>400000</v>
      </c>
      <c r="X177">
        <f t="shared" si="66"/>
        <v>0</v>
      </c>
      <c r="Y177">
        <f t="shared" si="67"/>
        <v>0</v>
      </c>
      <c r="Z177" s="24">
        <f t="shared" si="68"/>
        <v>0</v>
      </c>
      <c r="AA177">
        <f t="shared" si="69"/>
        <v>111000</v>
      </c>
      <c r="AB177">
        <f t="shared" si="70"/>
        <v>421800</v>
      </c>
      <c r="AC177">
        <f t="shared" si="71"/>
        <v>754800</v>
      </c>
      <c r="AD177">
        <f t="shared" si="72"/>
        <v>888000</v>
      </c>
      <c r="AE177">
        <f t="shared" si="73"/>
        <v>0</v>
      </c>
      <c r="AF177">
        <f t="shared" si="74"/>
        <v>0</v>
      </c>
      <c r="AG177">
        <f t="shared" si="75"/>
        <v>0</v>
      </c>
    </row>
    <row r="178" spans="1:33">
      <c r="A178" t="s">
        <v>37</v>
      </c>
      <c r="B178" t="s">
        <v>162</v>
      </c>
      <c r="C178" s="7">
        <v>10000</v>
      </c>
      <c r="D178" s="7">
        <v>22200</v>
      </c>
      <c r="E178">
        <v>5</v>
      </c>
      <c r="F178">
        <v>19</v>
      </c>
      <c r="G178">
        <v>34</v>
      </c>
      <c r="H178">
        <v>40</v>
      </c>
      <c r="I178">
        <v>0</v>
      </c>
      <c r="J178">
        <v>0</v>
      </c>
      <c r="K178">
        <v>0</v>
      </c>
      <c r="L178">
        <v>0</v>
      </c>
      <c r="M178" s="6">
        <v>0.1</v>
      </c>
      <c r="N178">
        <v>4</v>
      </c>
      <c r="O178">
        <v>40</v>
      </c>
      <c r="P178">
        <v>5</v>
      </c>
      <c r="Q178">
        <v>0</v>
      </c>
      <c r="R178" t="s">
        <v>188</v>
      </c>
      <c r="T178">
        <f t="shared" si="62"/>
        <v>50000</v>
      </c>
      <c r="U178">
        <f t="shared" si="63"/>
        <v>190000</v>
      </c>
      <c r="V178">
        <f t="shared" si="64"/>
        <v>340000</v>
      </c>
      <c r="W178">
        <f t="shared" si="65"/>
        <v>400000</v>
      </c>
      <c r="X178">
        <f t="shared" si="66"/>
        <v>0</v>
      </c>
      <c r="Y178">
        <f t="shared" si="67"/>
        <v>0</v>
      </c>
      <c r="Z178" s="24">
        <f t="shared" si="68"/>
        <v>0</v>
      </c>
      <c r="AA178">
        <f t="shared" si="69"/>
        <v>111000</v>
      </c>
      <c r="AB178">
        <f t="shared" si="70"/>
        <v>421800</v>
      </c>
      <c r="AC178">
        <f t="shared" si="71"/>
        <v>754800</v>
      </c>
      <c r="AD178">
        <f t="shared" si="72"/>
        <v>888000</v>
      </c>
      <c r="AE178">
        <f t="shared" si="73"/>
        <v>0</v>
      </c>
      <c r="AF178">
        <f t="shared" si="74"/>
        <v>0</v>
      </c>
      <c r="AG178">
        <f t="shared" si="75"/>
        <v>0</v>
      </c>
    </row>
    <row r="179" spans="1:33">
      <c r="A179" t="s">
        <v>37</v>
      </c>
      <c r="B179" t="s">
        <v>163</v>
      </c>
      <c r="C179" s="7">
        <v>10000</v>
      </c>
      <c r="D179" s="7">
        <v>22200</v>
      </c>
      <c r="E179">
        <v>5</v>
      </c>
      <c r="F179">
        <v>5</v>
      </c>
      <c r="G179">
        <v>5</v>
      </c>
      <c r="H179">
        <v>5</v>
      </c>
      <c r="I179">
        <v>5</v>
      </c>
      <c r="J179">
        <v>5</v>
      </c>
      <c r="K179">
        <v>5</v>
      </c>
      <c r="L179">
        <v>0</v>
      </c>
      <c r="M179" s="6">
        <v>0.1</v>
      </c>
      <c r="N179">
        <v>4</v>
      </c>
      <c r="O179">
        <v>40</v>
      </c>
      <c r="P179">
        <v>5</v>
      </c>
      <c r="Q179">
        <v>0</v>
      </c>
      <c r="R179" t="s">
        <v>189</v>
      </c>
      <c r="T179">
        <f t="shared" si="62"/>
        <v>50000</v>
      </c>
      <c r="U179">
        <f t="shared" si="63"/>
        <v>50000</v>
      </c>
      <c r="V179">
        <f t="shared" si="64"/>
        <v>50000</v>
      </c>
      <c r="W179">
        <f t="shared" si="65"/>
        <v>50000</v>
      </c>
      <c r="X179">
        <f t="shared" si="66"/>
        <v>50000</v>
      </c>
      <c r="Y179">
        <f t="shared" si="67"/>
        <v>50000</v>
      </c>
      <c r="Z179" s="24">
        <f t="shared" si="68"/>
        <v>50000</v>
      </c>
      <c r="AA179">
        <f t="shared" si="69"/>
        <v>111000</v>
      </c>
      <c r="AB179">
        <f t="shared" si="70"/>
        <v>111000</v>
      </c>
      <c r="AC179">
        <f t="shared" si="71"/>
        <v>111000</v>
      </c>
      <c r="AD179">
        <f t="shared" si="72"/>
        <v>111000</v>
      </c>
      <c r="AE179">
        <f t="shared" si="73"/>
        <v>111000</v>
      </c>
      <c r="AF179">
        <f t="shared" si="74"/>
        <v>111000</v>
      </c>
      <c r="AG179">
        <f t="shared" si="75"/>
        <v>111000</v>
      </c>
    </row>
    <row r="180" spans="1:33">
      <c r="A180" t="s">
        <v>37</v>
      </c>
      <c r="B180" t="s">
        <v>164</v>
      </c>
      <c r="C180" s="7">
        <v>10000</v>
      </c>
      <c r="D180" s="7">
        <v>22200</v>
      </c>
      <c r="E180">
        <v>5</v>
      </c>
      <c r="F180">
        <v>5</v>
      </c>
      <c r="G180">
        <v>5</v>
      </c>
      <c r="H180">
        <v>5</v>
      </c>
      <c r="I180">
        <v>5</v>
      </c>
      <c r="J180">
        <v>5</v>
      </c>
      <c r="K180">
        <v>5</v>
      </c>
      <c r="L180">
        <v>0</v>
      </c>
      <c r="M180" s="6">
        <v>0.1</v>
      </c>
      <c r="N180">
        <v>4</v>
      </c>
      <c r="O180">
        <v>40</v>
      </c>
      <c r="P180">
        <v>5</v>
      </c>
      <c r="Q180">
        <v>0</v>
      </c>
      <c r="R180" t="s">
        <v>190</v>
      </c>
      <c r="T180">
        <f t="shared" si="62"/>
        <v>50000</v>
      </c>
      <c r="U180">
        <f t="shared" si="63"/>
        <v>50000</v>
      </c>
      <c r="V180">
        <f t="shared" si="64"/>
        <v>50000</v>
      </c>
      <c r="W180">
        <f t="shared" si="65"/>
        <v>50000</v>
      </c>
      <c r="X180">
        <f t="shared" si="66"/>
        <v>50000</v>
      </c>
      <c r="Y180">
        <f t="shared" si="67"/>
        <v>50000</v>
      </c>
      <c r="Z180" s="24">
        <f t="shared" si="68"/>
        <v>50000</v>
      </c>
      <c r="AA180">
        <f t="shared" si="69"/>
        <v>111000</v>
      </c>
      <c r="AB180">
        <f t="shared" si="70"/>
        <v>111000</v>
      </c>
      <c r="AC180">
        <f t="shared" si="71"/>
        <v>111000</v>
      </c>
      <c r="AD180">
        <f t="shared" si="72"/>
        <v>111000</v>
      </c>
      <c r="AE180">
        <f t="shared" si="73"/>
        <v>111000</v>
      </c>
      <c r="AF180">
        <f t="shared" si="74"/>
        <v>111000</v>
      </c>
      <c r="AG180">
        <f t="shared" si="75"/>
        <v>111000</v>
      </c>
    </row>
    <row r="181" spans="1:33">
      <c r="A181" t="s">
        <v>37</v>
      </c>
      <c r="B181" t="s">
        <v>165</v>
      </c>
      <c r="C181" s="7">
        <v>10000</v>
      </c>
      <c r="D181" s="7">
        <v>22200</v>
      </c>
      <c r="E181">
        <v>5</v>
      </c>
      <c r="F181">
        <v>5</v>
      </c>
      <c r="G181">
        <v>5</v>
      </c>
      <c r="H181">
        <v>5</v>
      </c>
      <c r="I181">
        <v>5</v>
      </c>
      <c r="J181">
        <v>5</v>
      </c>
      <c r="K181">
        <v>5</v>
      </c>
      <c r="L181">
        <v>0</v>
      </c>
      <c r="M181" s="6">
        <v>0.1</v>
      </c>
      <c r="N181">
        <v>4</v>
      </c>
      <c r="O181">
        <v>40</v>
      </c>
      <c r="P181">
        <v>5</v>
      </c>
      <c r="Q181">
        <v>0</v>
      </c>
      <c r="R181" t="s">
        <v>191</v>
      </c>
      <c r="T181">
        <f t="shared" si="62"/>
        <v>50000</v>
      </c>
      <c r="U181">
        <f t="shared" si="63"/>
        <v>50000</v>
      </c>
      <c r="V181">
        <f t="shared" si="64"/>
        <v>50000</v>
      </c>
      <c r="W181">
        <f t="shared" si="65"/>
        <v>50000</v>
      </c>
      <c r="X181">
        <f t="shared" si="66"/>
        <v>50000</v>
      </c>
      <c r="Y181">
        <f t="shared" si="67"/>
        <v>50000</v>
      </c>
      <c r="Z181" s="24">
        <f t="shared" si="68"/>
        <v>50000</v>
      </c>
      <c r="AA181">
        <f t="shared" si="69"/>
        <v>111000</v>
      </c>
      <c r="AB181">
        <f t="shared" si="70"/>
        <v>111000</v>
      </c>
      <c r="AC181">
        <f t="shared" si="71"/>
        <v>111000</v>
      </c>
      <c r="AD181">
        <f t="shared" si="72"/>
        <v>111000</v>
      </c>
      <c r="AE181">
        <f t="shared" si="73"/>
        <v>111000</v>
      </c>
      <c r="AF181">
        <f t="shared" si="74"/>
        <v>111000</v>
      </c>
      <c r="AG181">
        <f t="shared" si="75"/>
        <v>111000</v>
      </c>
    </row>
    <row r="182" spans="1:33">
      <c r="A182" t="s">
        <v>74</v>
      </c>
      <c r="B182" t="s">
        <v>154</v>
      </c>
      <c r="C182" s="7">
        <v>10000</v>
      </c>
      <c r="D182" s="7">
        <v>13600</v>
      </c>
      <c r="E182">
        <v>2.5</v>
      </c>
      <c r="F182">
        <v>2.5</v>
      </c>
      <c r="G182">
        <v>2.5</v>
      </c>
      <c r="H182">
        <v>2.5</v>
      </c>
      <c r="I182">
        <v>2.5</v>
      </c>
      <c r="J182">
        <v>2.5</v>
      </c>
      <c r="K182">
        <v>2.5</v>
      </c>
      <c r="L182">
        <v>0</v>
      </c>
      <c r="M182" s="6">
        <v>0.1</v>
      </c>
      <c r="N182">
        <v>4</v>
      </c>
      <c r="O182">
        <v>40</v>
      </c>
      <c r="P182">
        <v>5</v>
      </c>
      <c r="Q182">
        <v>0</v>
      </c>
      <c r="R182" t="s">
        <v>10</v>
      </c>
      <c r="T182">
        <f t="shared" si="62"/>
        <v>25000</v>
      </c>
      <c r="U182">
        <f t="shared" si="63"/>
        <v>25000</v>
      </c>
      <c r="V182">
        <f t="shared" si="64"/>
        <v>25000</v>
      </c>
      <c r="W182">
        <f t="shared" si="65"/>
        <v>25000</v>
      </c>
      <c r="X182">
        <f t="shared" si="66"/>
        <v>25000</v>
      </c>
      <c r="Y182">
        <f t="shared" si="67"/>
        <v>25000</v>
      </c>
      <c r="Z182" s="24">
        <f t="shared" si="68"/>
        <v>25000</v>
      </c>
      <c r="AA182">
        <f t="shared" si="69"/>
        <v>34000</v>
      </c>
      <c r="AB182">
        <f t="shared" si="70"/>
        <v>34000</v>
      </c>
      <c r="AC182">
        <f t="shared" si="71"/>
        <v>34000</v>
      </c>
      <c r="AD182">
        <f t="shared" si="72"/>
        <v>34000</v>
      </c>
      <c r="AE182">
        <f t="shared" si="73"/>
        <v>34000</v>
      </c>
      <c r="AF182">
        <f t="shared" si="74"/>
        <v>34000</v>
      </c>
      <c r="AG182">
        <f t="shared" si="75"/>
        <v>34000</v>
      </c>
    </row>
    <row r="183" spans="1:33">
      <c r="A183" t="s">
        <v>74</v>
      </c>
      <c r="B183" t="s">
        <v>155</v>
      </c>
      <c r="C183" s="7">
        <v>10000</v>
      </c>
      <c r="D183" s="7">
        <v>13600</v>
      </c>
      <c r="E183">
        <v>2</v>
      </c>
      <c r="F183">
        <v>2</v>
      </c>
      <c r="G183">
        <v>2</v>
      </c>
      <c r="H183">
        <v>2</v>
      </c>
      <c r="I183">
        <v>2</v>
      </c>
      <c r="J183">
        <v>2</v>
      </c>
      <c r="K183">
        <v>2</v>
      </c>
      <c r="L183">
        <v>0</v>
      </c>
      <c r="M183" s="6">
        <v>0.1</v>
      </c>
      <c r="N183">
        <v>4</v>
      </c>
      <c r="O183">
        <v>40</v>
      </c>
      <c r="P183">
        <v>5</v>
      </c>
      <c r="Q183">
        <v>0</v>
      </c>
      <c r="R183" t="s">
        <v>10</v>
      </c>
      <c r="T183">
        <f t="shared" si="62"/>
        <v>20000</v>
      </c>
      <c r="U183">
        <f t="shared" si="63"/>
        <v>20000</v>
      </c>
      <c r="V183">
        <f t="shared" si="64"/>
        <v>20000</v>
      </c>
      <c r="W183">
        <f t="shared" si="65"/>
        <v>20000</v>
      </c>
      <c r="X183">
        <f t="shared" si="66"/>
        <v>20000</v>
      </c>
      <c r="Y183">
        <f t="shared" si="67"/>
        <v>20000</v>
      </c>
      <c r="Z183" s="24">
        <f t="shared" si="68"/>
        <v>20000</v>
      </c>
      <c r="AA183">
        <f t="shared" si="69"/>
        <v>27200</v>
      </c>
      <c r="AB183">
        <f t="shared" si="70"/>
        <v>27200</v>
      </c>
      <c r="AC183">
        <f t="shared" si="71"/>
        <v>27200</v>
      </c>
      <c r="AD183">
        <f t="shared" si="72"/>
        <v>27200</v>
      </c>
      <c r="AE183">
        <f t="shared" si="73"/>
        <v>27200</v>
      </c>
      <c r="AF183">
        <f t="shared" si="74"/>
        <v>27200</v>
      </c>
      <c r="AG183">
        <f t="shared" si="75"/>
        <v>27200</v>
      </c>
    </row>
    <row r="184" spans="1:33">
      <c r="A184" t="s">
        <v>74</v>
      </c>
      <c r="B184" t="s">
        <v>156</v>
      </c>
      <c r="C184" s="7">
        <v>10000</v>
      </c>
      <c r="D184" s="7">
        <v>13600</v>
      </c>
      <c r="E184">
        <v>0</v>
      </c>
      <c r="F184">
        <v>0</v>
      </c>
      <c r="G184">
        <v>0</v>
      </c>
      <c r="H184">
        <v>0</v>
      </c>
      <c r="I184">
        <v>5</v>
      </c>
      <c r="J184">
        <v>5</v>
      </c>
      <c r="K184">
        <v>5</v>
      </c>
      <c r="L184">
        <v>0</v>
      </c>
      <c r="M184" s="6">
        <v>0.1</v>
      </c>
      <c r="N184">
        <v>4</v>
      </c>
      <c r="O184">
        <v>40</v>
      </c>
      <c r="P184">
        <v>5</v>
      </c>
      <c r="Q184">
        <v>0</v>
      </c>
      <c r="R184" t="s">
        <v>10</v>
      </c>
      <c r="T184">
        <f t="shared" si="62"/>
        <v>0</v>
      </c>
      <c r="U184">
        <f t="shared" si="63"/>
        <v>0</v>
      </c>
      <c r="V184">
        <f t="shared" si="64"/>
        <v>0</v>
      </c>
      <c r="W184">
        <f t="shared" si="65"/>
        <v>0</v>
      </c>
      <c r="X184">
        <f t="shared" si="66"/>
        <v>50000</v>
      </c>
      <c r="Y184">
        <f t="shared" si="67"/>
        <v>50000</v>
      </c>
      <c r="Z184" s="24">
        <f t="shared" si="68"/>
        <v>50000</v>
      </c>
      <c r="AA184">
        <f t="shared" si="69"/>
        <v>0</v>
      </c>
      <c r="AB184">
        <f t="shared" si="70"/>
        <v>0</v>
      </c>
      <c r="AC184">
        <f t="shared" si="71"/>
        <v>0</v>
      </c>
      <c r="AD184">
        <f t="shared" si="72"/>
        <v>0</v>
      </c>
      <c r="AE184">
        <f t="shared" si="73"/>
        <v>68000</v>
      </c>
      <c r="AF184">
        <f t="shared" si="74"/>
        <v>68000</v>
      </c>
      <c r="AG184">
        <f t="shared" si="75"/>
        <v>68000</v>
      </c>
    </row>
    <row r="185" spans="1:33">
      <c r="A185" t="s">
        <v>74</v>
      </c>
      <c r="B185" t="s">
        <v>157</v>
      </c>
      <c r="C185" s="7">
        <v>10000</v>
      </c>
      <c r="D185" s="7">
        <v>13600</v>
      </c>
      <c r="E185">
        <v>5</v>
      </c>
      <c r="F185">
        <v>5</v>
      </c>
      <c r="G185">
        <v>5</v>
      </c>
      <c r="H185">
        <v>5</v>
      </c>
      <c r="I185">
        <v>5</v>
      </c>
      <c r="J185">
        <v>5</v>
      </c>
      <c r="K185">
        <v>5</v>
      </c>
      <c r="L185">
        <v>0</v>
      </c>
      <c r="M185" s="6">
        <v>0.1</v>
      </c>
      <c r="N185">
        <v>4</v>
      </c>
      <c r="O185">
        <v>40</v>
      </c>
      <c r="P185">
        <v>5</v>
      </c>
      <c r="Q185">
        <v>0</v>
      </c>
      <c r="R185" t="s">
        <v>10</v>
      </c>
      <c r="T185">
        <f t="shared" si="62"/>
        <v>50000</v>
      </c>
      <c r="U185">
        <f t="shared" si="63"/>
        <v>50000</v>
      </c>
      <c r="V185">
        <f t="shared" si="64"/>
        <v>50000</v>
      </c>
      <c r="W185">
        <f t="shared" si="65"/>
        <v>50000</v>
      </c>
      <c r="X185">
        <f t="shared" si="66"/>
        <v>50000</v>
      </c>
      <c r="Y185">
        <f t="shared" si="67"/>
        <v>50000</v>
      </c>
      <c r="Z185" s="24">
        <f t="shared" si="68"/>
        <v>50000</v>
      </c>
      <c r="AA185">
        <f t="shared" si="69"/>
        <v>68000</v>
      </c>
      <c r="AB185">
        <f t="shared" si="70"/>
        <v>68000</v>
      </c>
      <c r="AC185">
        <f t="shared" si="71"/>
        <v>68000</v>
      </c>
      <c r="AD185">
        <f t="shared" si="72"/>
        <v>68000</v>
      </c>
      <c r="AE185">
        <f t="shared" si="73"/>
        <v>68000</v>
      </c>
      <c r="AF185">
        <f t="shared" si="74"/>
        <v>68000</v>
      </c>
      <c r="AG185">
        <f t="shared" si="75"/>
        <v>68000</v>
      </c>
    </row>
    <row r="186" spans="1:33">
      <c r="A186" t="s">
        <v>74</v>
      </c>
      <c r="B186" t="s">
        <v>158</v>
      </c>
      <c r="C186" s="7">
        <v>10000</v>
      </c>
      <c r="D186" s="7">
        <v>13600</v>
      </c>
      <c r="E186">
        <v>0</v>
      </c>
      <c r="F186">
        <v>0</v>
      </c>
      <c r="G186">
        <v>0</v>
      </c>
      <c r="H186">
        <v>0</v>
      </c>
      <c r="I186">
        <v>5</v>
      </c>
      <c r="J186">
        <v>5</v>
      </c>
      <c r="K186">
        <v>5</v>
      </c>
      <c r="L186">
        <v>0</v>
      </c>
      <c r="M186" s="6">
        <v>0.1</v>
      </c>
      <c r="N186">
        <v>4</v>
      </c>
      <c r="O186">
        <v>40</v>
      </c>
      <c r="P186">
        <v>5</v>
      </c>
      <c r="Q186">
        <v>0</v>
      </c>
      <c r="R186" t="s">
        <v>10</v>
      </c>
      <c r="T186">
        <f t="shared" si="62"/>
        <v>0</v>
      </c>
      <c r="U186">
        <f t="shared" si="63"/>
        <v>0</v>
      </c>
      <c r="V186">
        <f t="shared" si="64"/>
        <v>0</v>
      </c>
      <c r="W186">
        <f t="shared" si="65"/>
        <v>0</v>
      </c>
      <c r="X186">
        <f t="shared" si="66"/>
        <v>50000</v>
      </c>
      <c r="Y186">
        <f t="shared" si="67"/>
        <v>50000</v>
      </c>
      <c r="Z186" s="24">
        <f t="shared" si="68"/>
        <v>50000</v>
      </c>
      <c r="AA186">
        <f t="shared" si="69"/>
        <v>0</v>
      </c>
      <c r="AB186">
        <f t="shared" si="70"/>
        <v>0</v>
      </c>
      <c r="AC186">
        <f t="shared" si="71"/>
        <v>0</v>
      </c>
      <c r="AD186">
        <f t="shared" si="72"/>
        <v>0</v>
      </c>
      <c r="AE186">
        <f t="shared" si="73"/>
        <v>68000</v>
      </c>
      <c r="AF186">
        <f t="shared" si="74"/>
        <v>68000</v>
      </c>
      <c r="AG186">
        <f t="shared" si="75"/>
        <v>68000</v>
      </c>
    </row>
    <row r="187" spans="1:33">
      <c r="A187" t="s">
        <v>74</v>
      </c>
      <c r="B187" t="s">
        <v>159</v>
      </c>
      <c r="C187" s="7">
        <v>10000</v>
      </c>
      <c r="D187" s="7">
        <v>13600</v>
      </c>
      <c r="E187">
        <v>0</v>
      </c>
      <c r="F187">
        <v>0</v>
      </c>
      <c r="G187">
        <v>0</v>
      </c>
      <c r="H187">
        <v>0</v>
      </c>
      <c r="I187">
        <v>5</v>
      </c>
      <c r="J187">
        <v>5</v>
      </c>
      <c r="K187">
        <v>5</v>
      </c>
      <c r="L187">
        <v>0</v>
      </c>
      <c r="M187" s="6">
        <v>0.1</v>
      </c>
      <c r="N187">
        <v>4</v>
      </c>
      <c r="O187">
        <v>40</v>
      </c>
      <c r="P187">
        <v>5</v>
      </c>
      <c r="Q187">
        <v>0</v>
      </c>
      <c r="R187" t="s">
        <v>10</v>
      </c>
      <c r="T187">
        <f t="shared" si="62"/>
        <v>0</v>
      </c>
      <c r="U187">
        <f t="shared" si="63"/>
        <v>0</v>
      </c>
      <c r="V187">
        <f t="shared" si="64"/>
        <v>0</v>
      </c>
      <c r="W187">
        <f t="shared" si="65"/>
        <v>0</v>
      </c>
      <c r="X187">
        <f t="shared" si="66"/>
        <v>50000</v>
      </c>
      <c r="Y187">
        <f t="shared" si="67"/>
        <v>50000</v>
      </c>
      <c r="Z187" s="24">
        <f t="shared" si="68"/>
        <v>50000</v>
      </c>
      <c r="AA187">
        <f t="shared" si="69"/>
        <v>0</v>
      </c>
      <c r="AB187">
        <f t="shared" si="70"/>
        <v>0</v>
      </c>
      <c r="AC187">
        <f t="shared" si="71"/>
        <v>0</v>
      </c>
      <c r="AD187">
        <f t="shared" si="72"/>
        <v>0</v>
      </c>
      <c r="AE187">
        <f t="shared" si="73"/>
        <v>68000</v>
      </c>
      <c r="AF187">
        <f t="shared" si="74"/>
        <v>68000</v>
      </c>
      <c r="AG187">
        <f t="shared" si="75"/>
        <v>68000</v>
      </c>
    </row>
    <row r="188" spans="1:33">
      <c r="A188" t="s">
        <v>74</v>
      </c>
      <c r="B188" t="s">
        <v>160</v>
      </c>
      <c r="C188" s="7">
        <v>10000</v>
      </c>
      <c r="D188" s="7">
        <v>13600</v>
      </c>
      <c r="E188">
        <v>0</v>
      </c>
      <c r="F188">
        <v>0</v>
      </c>
      <c r="G188">
        <v>0</v>
      </c>
      <c r="H188">
        <v>0</v>
      </c>
      <c r="I188">
        <v>10</v>
      </c>
      <c r="J188">
        <v>25</v>
      </c>
      <c r="K188">
        <v>40</v>
      </c>
      <c r="L188">
        <v>0</v>
      </c>
      <c r="M188" s="6">
        <v>0.1</v>
      </c>
      <c r="N188">
        <v>4</v>
      </c>
      <c r="O188">
        <v>40</v>
      </c>
      <c r="P188">
        <v>5</v>
      </c>
      <c r="Q188">
        <v>0</v>
      </c>
      <c r="R188" t="s">
        <v>10</v>
      </c>
      <c r="T188">
        <f t="shared" si="62"/>
        <v>0</v>
      </c>
      <c r="U188">
        <f t="shared" si="63"/>
        <v>0</v>
      </c>
      <c r="V188">
        <f t="shared" si="64"/>
        <v>0</v>
      </c>
      <c r="W188">
        <f t="shared" si="65"/>
        <v>0</v>
      </c>
      <c r="X188">
        <f t="shared" si="66"/>
        <v>100000</v>
      </c>
      <c r="Y188">
        <f t="shared" si="67"/>
        <v>250000</v>
      </c>
      <c r="Z188" s="24">
        <f t="shared" si="68"/>
        <v>400000</v>
      </c>
      <c r="AA188">
        <f t="shared" si="69"/>
        <v>0</v>
      </c>
      <c r="AB188">
        <f t="shared" si="70"/>
        <v>0</v>
      </c>
      <c r="AC188">
        <f t="shared" si="71"/>
        <v>0</v>
      </c>
      <c r="AD188">
        <f t="shared" si="72"/>
        <v>0</v>
      </c>
      <c r="AE188">
        <f t="shared" si="73"/>
        <v>136000</v>
      </c>
      <c r="AF188">
        <f t="shared" si="74"/>
        <v>340000</v>
      </c>
      <c r="AG188">
        <f t="shared" si="75"/>
        <v>544000</v>
      </c>
    </row>
    <row r="189" spans="1:33">
      <c r="A189" t="s">
        <v>74</v>
      </c>
      <c r="B189" t="s">
        <v>161</v>
      </c>
      <c r="C189" s="7">
        <v>10000</v>
      </c>
      <c r="D189" s="7">
        <v>13600</v>
      </c>
      <c r="E189">
        <v>5</v>
      </c>
      <c r="F189">
        <v>19</v>
      </c>
      <c r="G189">
        <v>34</v>
      </c>
      <c r="H189">
        <v>40</v>
      </c>
      <c r="I189">
        <v>0</v>
      </c>
      <c r="J189">
        <v>0</v>
      </c>
      <c r="K189">
        <v>0</v>
      </c>
      <c r="L189">
        <v>0</v>
      </c>
      <c r="M189" s="6">
        <v>0.1</v>
      </c>
      <c r="N189">
        <v>4</v>
      </c>
      <c r="O189">
        <v>40</v>
      </c>
      <c r="P189">
        <v>5</v>
      </c>
      <c r="Q189">
        <v>0</v>
      </c>
      <c r="R189" t="s">
        <v>10</v>
      </c>
      <c r="T189">
        <f t="shared" si="62"/>
        <v>50000</v>
      </c>
      <c r="U189">
        <f t="shared" si="63"/>
        <v>190000</v>
      </c>
      <c r="V189">
        <f t="shared" si="64"/>
        <v>340000</v>
      </c>
      <c r="W189">
        <f t="shared" si="65"/>
        <v>400000</v>
      </c>
      <c r="X189">
        <f t="shared" si="66"/>
        <v>0</v>
      </c>
      <c r="Y189">
        <f t="shared" si="67"/>
        <v>0</v>
      </c>
      <c r="Z189" s="24">
        <f t="shared" si="68"/>
        <v>0</v>
      </c>
      <c r="AA189">
        <f t="shared" si="69"/>
        <v>68000</v>
      </c>
      <c r="AB189">
        <f t="shared" si="70"/>
        <v>258400</v>
      </c>
      <c r="AC189">
        <f t="shared" si="71"/>
        <v>462400</v>
      </c>
      <c r="AD189">
        <f t="shared" si="72"/>
        <v>544000</v>
      </c>
      <c r="AE189">
        <f t="shared" si="73"/>
        <v>0</v>
      </c>
      <c r="AF189">
        <f t="shared" si="74"/>
        <v>0</v>
      </c>
      <c r="AG189">
        <f t="shared" si="75"/>
        <v>0</v>
      </c>
    </row>
    <row r="190" spans="1:33">
      <c r="A190" t="s">
        <v>74</v>
      </c>
      <c r="B190" t="s">
        <v>162</v>
      </c>
      <c r="C190" s="7">
        <v>10000</v>
      </c>
      <c r="D190" s="7">
        <v>13600</v>
      </c>
      <c r="E190">
        <v>5</v>
      </c>
      <c r="F190">
        <v>19</v>
      </c>
      <c r="G190">
        <v>34</v>
      </c>
      <c r="H190">
        <v>40</v>
      </c>
      <c r="I190">
        <v>0</v>
      </c>
      <c r="J190">
        <v>0</v>
      </c>
      <c r="K190">
        <v>0</v>
      </c>
      <c r="L190">
        <v>0</v>
      </c>
      <c r="M190" s="6">
        <v>0.1</v>
      </c>
      <c r="N190">
        <v>4</v>
      </c>
      <c r="O190">
        <v>40</v>
      </c>
      <c r="P190">
        <v>5</v>
      </c>
      <c r="Q190">
        <v>0</v>
      </c>
      <c r="R190" t="s">
        <v>10</v>
      </c>
      <c r="T190">
        <f t="shared" si="62"/>
        <v>50000</v>
      </c>
      <c r="U190">
        <f t="shared" si="63"/>
        <v>190000</v>
      </c>
      <c r="V190">
        <f t="shared" si="64"/>
        <v>340000</v>
      </c>
      <c r="W190">
        <f t="shared" si="65"/>
        <v>400000</v>
      </c>
      <c r="X190">
        <f t="shared" si="66"/>
        <v>0</v>
      </c>
      <c r="Y190">
        <f t="shared" si="67"/>
        <v>0</v>
      </c>
      <c r="Z190" s="24">
        <f t="shared" si="68"/>
        <v>0</v>
      </c>
      <c r="AA190">
        <f t="shared" si="69"/>
        <v>68000</v>
      </c>
      <c r="AB190">
        <f t="shared" si="70"/>
        <v>258400</v>
      </c>
      <c r="AC190">
        <f t="shared" si="71"/>
        <v>462400</v>
      </c>
      <c r="AD190">
        <f t="shared" si="72"/>
        <v>544000</v>
      </c>
      <c r="AE190">
        <f t="shared" si="73"/>
        <v>0</v>
      </c>
      <c r="AF190">
        <f t="shared" si="74"/>
        <v>0</v>
      </c>
      <c r="AG190">
        <f t="shared" si="75"/>
        <v>0</v>
      </c>
    </row>
    <row r="191" spans="1:33">
      <c r="A191" t="s">
        <v>74</v>
      </c>
      <c r="B191" t="s">
        <v>163</v>
      </c>
      <c r="C191" s="7">
        <v>10000</v>
      </c>
      <c r="D191" s="7">
        <v>13600</v>
      </c>
      <c r="E191">
        <v>5</v>
      </c>
      <c r="F191">
        <v>5</v>
      </c>
      <c r="G191">
        <v>5</v>
      </c>
      <c r="H191">
        <v>5</v>
      </c>
      <c r="I191">
        <v>5</v>
      </c>
      <c r="J191">
        <v>5</v>
      </c>
      <c r="K191">
        <v>5</v>
      </c>
      <c r="L191">
        <v>0</v>
      </c>
      <c r="M191" s="6">
        <v>0.1</v>
      </c>
      <c r="N191">
        <v>4</v>
      </c>
      <c r="O191">
        <v>40</v>
      </c>
      <c r="P191">
        <v>5</v>
      </c>
      <c r="Q191">
        <v>0</v>
      </c>
      <c r="R191" t="s">
        <v>10</v>
      </c>
      <c r="T191">
        <f t="shared" si="62"/>
        <v>50000</v>
      </c>
      <c r="U191">
        <f t="shared" si="63"/>
        <v>50000</v>
      </c>
      <c r="V191">
        <f t="shared" si="64"/>
        <v>50000</v>
      </c>
      <c r="W191">
        <f t="shared" si="65"/>
        <v>50000</v>
      </c>
      <c r="X191">
        <f t="shared" si="66"/>
        <v>50000</v>
      </c>
      <c r="Y191">
        <f t="shared" si="67"/>
        <v>50000</v>
      </c>
      <c r="Z191" s="24">
        <f t="shared" si="68"/>
        <v>50000</v>
      </c>
      <c r="AA191">
        <f t="shared" si="69"/>
        <v>68000</v>
      </c>
      <c r="AB191">
        <f t="shared" si="70"/>
        <v>68000</v>
      </c>
      <c r="AC191">
        <f t="shared" si="71"/>
        <v>68000</v>
      </c>
      <c r="AD191">
        <f t="shared" si="72"/>
        <v>68000</v>
      </c>
      <c r="AE191">
        <f t="shared" si="73"/>
        <v>68000</v>
      </c>
      <c r="AF191">
        <f t="shared" si="74"/>
        <v>68000</v>
      </c>
      <c r="AG191">
        <f t="shared" si="75"/>
        <v>68000</v>
      </c>
    </row>
    <row r="192" spans="1:33">
      <c r="A192" t="s">
        <v>74</v>
      </c>
      <c r="B192" t="s">
        <v>164</v>
      </c>
      <c r="C192" s="7">
        <v>10000</v>
      </c>
      <c r="D192" s="7">
        <v>13600</v>
      </c>
      <c r="E192">
        <v>5</v>
      </c>
      <c r="F192">
        <v>5</v>
      </c>
      <c r="G192">
        <v>5</v>
      </c>
      <c r="H192">
        <v>5</v>
      </c>
      <c r="I192">
        <v>5</v>
      </c>
      <c r="J192">
        <v>5</v>
      </c>
      <c r="K192">
        <v>5</v>
      </c>
      <c r="L192">
        <v>0</v>
      </c>
      <c r="M192" s="6">
        <v>0.1</v>
      </c>
      <c r="N192">
        <v>4</v>
      </c>
      <c r="O192">
        <v>40</v>
      </c>
      <c r="P192">
        <v>5</v>
      </c>
      <c r="Q192">
        <v>0</v>
      </c>
      <c r="R192" t="s">
        <v>10</v>
      </c>
      <c r="T192">
        <f t="shared" si="62"/>
        <v>50000</v>
      </c>
      <c r="U192">
        <f t="shared" si="63"/>
        <v>50000</v>
      </c>
      <c r="V192">
        <f t="shared" si="64"/>
        <v>50000</v>
      </c>
      <c r="W192">
        <f t="shared" si="65"/>
        <v>50000</v>
      </c>
      <c r="X192">
        <f t="shared" si="66"/>
        <v>50000</v>
      </c>
      <c r="Y192">
        <f t="shared" si="67"/>
        <v>50000</v>
      </c>
      <c r="Z192" s="24">
        <f t="shared" si="68"/>
        <v>50000</v>
      </c>
      <c r="AA192">
        <f t="shared" si="69"/>
        <v>68000</v>
      </c>
      <c r="AB192">
        <f t="shared" si="70"/>
        <v>68000</v>
      </c>
      <c r="AC192">
        <f t="shared" si="71"/>
        <v>68000</v>
      </c>
      <c r="AD192">
        <f t="shared" si="72"/>
        <v>68000</v>
      </c>
      <c r="AE192">
        <f t="shared" si="73"/>
        <v>68000</v>
      </c>
      <c r="AF192">
        <f t="shared" si="74"/>
        <v>68000</v>
      </c>
      <c r="AG192">
        <f t="shared" si="75"/>
        <v>68000</v>
      </c>
    </row>
    <row r="193" spans="1:33">
      <c r="A193" t="s">
        <v>74</v>
      </c>
      <c r="B193" t="s">
        <v>165</v>
      </c>
      <c r="C193" s="7">
        <v>10000</v>
      </c>
      <c r="D193" s="7">
        <v>13600</v>
      </c>
      <c r="E193">
        <v>5</v>
      </c>
      <c r="F193">
        <v>5</v>
      </c>
      <c r="G193">
        <v>5</v>
      </c>
      <c r="H193">
        <v>5</v>
      </c>
      <c r="I193">
        <v>5</v>
      </c>
      <c r="J193">
        <v>5</v>
      </c>
      <c r="K193">
        <v>5</v>
      </c>
      <c r="L193">
        <v>0</v>
      </c>
      <c r="M193" s="6">
        <v>0.1</v>
      </c>
      <c r="N193">
        <v>4</v>
      </c>
      <c r="O193">
        <v>40</v>
      </c>
      <c r="P193">
        <v>5</v>
      </c>
      <c r="Q193">
        <v>0</v>
      </c>
      <c r="R193" t="s">
        <v>10</v>
      </c>
      <c r="T193">
        <f t="shared" si="62"/>
        <v>50000</v>
      </c>
      <c r="U193">
        <f t="shared" si="63"/>
        <v>50000</v>
      </c>
      <c r="V193">
        <f t="shared" si="64"/>
        <v>50000</v>
      </c>
      <c r="W193">
        <f t="shared" si="65"/>
        <v>50000</v>
      </c>
      <c r="X193">
        <f t="shared" si="66"/>
        <v>50000</v>
      </c>
      <c r="Y193">
        <f t="shared" si="67"/>
        <v>50000</v>
      </c>
      <c r="Z193" s="24">
        <f t="shared" si="68"/>
        <v>50000</v>
      </c>
      <c r="AA193">
        <f t="shared" si="69"/>
        <v>68000</v>
      </c>
      <c r="AB193">
        <f t="shared" si="70"/>
        <v>68000</v>
      </c>
      <c r="AC193">
        <f t="shared" si="71"/>
        <v>68000</v>
      </c>
      <c r="AD193">
        <f t="shared" si="72"/>
        <v>68000</v>
      </c>
      <c r="AE193">
        <f t="shared" si="73"/>
        <v>68000</v>
      </c>
      <c r="AF193">
        <f t="shared" si="74"/>
        <v>68000</v>
      </c>
      <c r="AG193">
        <f t="shared" si="75"/>
        <v>68000</v>
      </c>
    </row>
    <row r="194" spans="1:33" ht="10.9" thickBot="1">
      <c r="Z194" s="24"/>
    </row>
    <row r="195" spans="1:33" ht="10.9" thickTop="1">
      <c r="A195" s="3" t="s">
        <v>75</v>
      </c>
      <c r="C195" s="33" t="s">
        <v>134</v>
      </c>
      <c r="D195" s="33" t="s">
        <v>10</v>
      </c>
      <c r="E195" s="33" t="s">
        <v>135</v>
      </c>
      <c r="F195" s="33" t="s">
        <v>10</v>
      </c>
      <c r="G195" s="33" t="s">
        <v>10</v>
      </c>
      <c r="H195" s="33" t="s">
        <v>10</v>
      </c>
      <c r="I195" s="33" t="s">
        <v>136</v>
      </c>
      <c r="J195" s="33" t="s">
        <v>10</v>
      </c>
      <c r="K195" s="33" t="s">
        <v>10</v>
      </c>
      <c r="L195" s="33" t="s">
        <v>137</v>
      </c>
      <c r="M195" s="33" t="s">
        <v>10</v>
      </c>
      <c r="N195" s="33" t="s">
        <v>10</v>
      </c>
      <c r="O195" s="33" t="s">
        <v>138</v>
      </c>
      <c r="P195" s="33" t="s">
        <v>10</v>
      </c>
      <c r="Z195" s="24"/>
    </row>
    <row r="196" spans="1:33">
      <c r="A196" s="4" t="s">
        <v>13</v>
      </c>
      <c r="B196" s="4" t="s">
        <v>139</v>
      </c>
      <c r="C196" s="4" t="s">
        <v>140</v>
      </c>
      <c r="D196" s="4" t="s">
        <v>141</v>
      </c>
      <c r="E196" s="4" t="s">
        <v>142</v>
      </c>
      <c r="F196" s="4" t="s">
        <v>143</v>
      </c>
      <c r="G196" s="4" t="s">
        <v>144</v>
      </c>
      <c r="H196" s="4" t="s">
        <v>145</v>
      </c>
      <c r="I196" s="4" t="s">
        <v>146</v>
      </c>
      <c r="J196" s="4" t="s">
        <v>147</v>
      </c>
      <c r="K196" s="4" t="s">
        <v>148</v>
      </c>
      <c r="L196" s="4" t="s">
        <v>149</v>
      </c>
      <c r="M196" s="4" t="s">
        <v>150</v>
      </c>
      <c r="N196" s="4" t="s">
        <v>151</v>
      </c>
      <c r="O196" s="4" t="s">
        <v>152</v>
      </c>
      <c r="P196" s="4" t="s">
        <v>153</v>
      </c>
      <c r="Q196" s="4" t="s">
        <v>99</v>
      </c>
      <c r="R196" s="4" t="s">
        <v>28</v>
      </c>
      <c r="S196" s="4"/>
      <c r="Z196" s="24"/>
    </row>
    <row r="197" spans="1:33">
      <c r="A197" t="s">
        <v>76</v>
      </c>
      <c r="B197" t="s">
        <v>154</v>
      </c>
      <c r="C197" s="7">
        <v>0</v>
      </c>
      <c r="D197" s="7">
        <v>0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 s="6">
        <v>0.1</v>
      </c>
      <c r="N197">
        <v>3</v>
      </c>
      <c r="O197">
        <v>40</v>
      </c>
      <c r="P197">
        <v>5</v>
      </c>
      <c r="Q197">
        <v>0</v>
      </c>
      <c r="R197" t="s">
        <v>10</v>
      </c>
      <c r="T197">
        <f>+$C197*E197</f>
        <v>0</v>
      </c>
      <c r="U197">
        <f t="shared" ref="U197" si="76">+$C197*F197</f>
        <v>0</v>
      </c>
      <c r="V197">
        <f t="shared" ref="V197" si="77">+$C197*G197</f>
        <v>0</v>
      </c>
      <c r="W197">
        <f t="shared" ref="W197" si="78">+$C197*H197</f>
        <v>0</v>
      </c>
      <c r="X197">
        <f t="shared" ref="X197" si="79">+$C197*I197</f>
        <v>0</v>
      </c>
      <c r="Y197">
        <f t="shared" ref="Y197" si="80">+$C197*J197</f>
        <v>0</v>
      </c>
      <c r="Z197" s="24">
        <f t="shared" ref="Z197" si="81">+$C197*K197</f>
        <v>0</v>
      </c>
      <c r="AA197">
        <f>+$D197*E197</f>
        <v>0</v>
      </c>
      <c r="AB197">
        <f t="shared" ref="AB197" si="82">+$D197*F197</f>
        <v>0</v>
      </c>
      <c r="AC197">
        <f t="shared" ref="AC197" si="83">+$D197*G197</f>
        <v>0</v>
      </c>
      <c r="AD197">
        <f t="shared" ref="AD197" si="84">+$D197*H197</f>
        <v>0</v>
      </c>
      <c r="AE197">
        <f t="shared" ref="AE197" si="85">+$D197*I197</f>
        <v>0</v>
      </c>
      <c r="AF197">
        <f t="shared" ref="AF197" si="86">+$D197*J197</f>
        <v>0</v>
      </c>
      <c r="AG197">
        <f t="shared" ref="AG197" si="87">+$D197*K197</f>
        <v>0</v>
      </c>
    </row>
    <row r="198" spans="1:33">
      <c r="A198" t="s">
        <v>76</v>
      </c>
      <c r="B198" t="s">
        <v>155</v>
      </c>
      <c r="C198" s="7">
        <v>0</v>
      </c>
      <c r="D198" s="7">
        <v>0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 s="6">
        <v>0.1</v>
      </c>
      <c r="N198">
        <v>3</v>
      </c>
      <c r="O198">
        <v>40</v>
      </c>
      <c r="P198">
        <v>5</v>
      </c>
      <c r="Q198">
        <v>0</v>
      </c>
      <c r="R198" t="s">
        <v>10</v>
      </c>
      <c r="T198">
        <f t="shared" ref="T198:T208" si="88">+$C198*E198</f>
        <v>0</v>
      </c>
      <c r="U198">
        <f t="shared" ref="U198:U208" si="89">+$C198*F198</f>
        <v>0</v>
      </c>
      <c r="V198">
        <f t="shared" ref="V198:V208" si="90">+$C198*G198</f>
        <v>0</v>
      </c>
      <c r="W198">
        <f t="shared" ref="W198:W208" si="91">+$C198*H198</f>
        <v>0</v>
      </c>
      <c r="X198">
        <f t="shared" ref="X198:X208" si="92">+$C198*I198</f>
        <v>0</v>
      </c>
      <c r="Y198">
        <f t="shared" ref="Y198:Y208" si="93">+$C198*J198</f>
        <v>0</v>
      </c>
      <c r="Z198" s="24">
        <f t="shared" ref="Z198:Z208" si="94">+$C198*K198</f>
        <v>0</v>
      </c>
      <c r="AA198">
        <f t="shared" ref="AA198:AA208" si="95">+$D198*E198</f>
        <v>0</v>
      </c>
      <c r="AB198">
        <f t="shared" ref="AB198:AB208" si="96">+$D198*F198</f>
        <v>0</v>
      </c>
      <c r="AC198">
        <f t="shared" ref="AC198:AC208" si="97">+$D198*G198</f>
        <v>0</v>
      </c>
      <c r="AD198">
        <f t="shared" ref="AD198:AD208" si="98">+$D198*H198</f>
        <v>0</v>
      </c>
      <c r="AE198">
        <f t="shared" ref="AE198:AE208" si="99">+$D198*I198</f>
        <v>0</v>
      </c>
      <c r="AF198">
        <f t="shared" ref="AF198:AF208" si="100">+$D198*J198</f>
        <v>0</v>
      </c>
      <c r="AG198">
        <f t="shared" ref="AG198:AG208" si="101">+$D198*K198</f>
        <v>0</v>
      </c>
    </row>
    <row r="199" spans="1:33">
      <c r="A199" t="s">
        <v>76</v>
      </c>
      <c r="B199" t="s">
        <v>156</v>
      </c>
      <c r="C199" s="7">
        <v>0</v>
      </c>
      <c r="D199" s="7">
        <v>0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 s="6">
        <v>0.1</v>
      </c>
      <c r="N199">
        <v>3</v>
      </c>
      <c r="O199">
        <v>40</v>
      </c>
      <c r="P199">
        <v>5</v>
      </c>
      <c r="Q199">
        <v>0</v>
      </c>
      <c r="R199" t="s">
        <v>10</v>
      </c>
      <c r="T199">
        <f t="shared" si="88"/>
        <v>0</v>
      </c>
      <c r="U199">
        <f t="shared" si="89"/>
        <v>0</v>
      </c>
      <c r="V199">
        <f t="shared" si="90"/>
        <v>0</v>
      </c>
      <c r="W199">
        <f t="shared" si="91"/>
        <v>0</v>
      </c>
      <c r="X199">
        <f t="shared" si="92"/>
        <v>0</v>
      </c>
      <c r="Y199">
        <f t="shared" si="93"/>
        <v>0</v>
      </c>
      <c r="Z199" s="24">
        <f t="shared" si="94"/>
        <v>0</v>
      </c>
      <c r="AA199">
        <f t="shared" si="95"/>
        <v>0</v>
      </c>
      <c r="AB199">
        <f t="shared" si="96"/>
        <v>0</v>
      </c>
      <c r="AC199">
        <f t="shared" si="97"/>
        <v>0</v>
      </c>
      <c r="AD199">
        <f t="shared" si="98"/>
        <v>0</v>
      </c>
      <c r="AE199">
        <f t="shared" si="99"/>
        <v>0</v>
      </c>
      <c r="AF199">
        <f t="shared" si="100"/>
        <v>0</v>
      </c>
      <c r="AG199">
        <f t="shared" si="101"/>
        <v>0</v>
      </c>
    </row>
    <row r="200" spans="1:33">
      <c r="A200" t="s">
        <v>76</v>
      </c>
      <c r="B200" t="s">
        <v>157</v>
      </c>
      <c r="C200" s="7">
        <v>0</v>
      </c>
      <c r="D200" s="7">
        <v>0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 s="6">
        <v>0.1</v>
      </c>
      <c r="N200">
        <v>3</v>
      </c>
      <c r="O200">
        <v>40</v>
      </c>
      <c r="P200">
        <v>5</v>
      </c>
      <c r="Q200">
        <v>0</v>
      </c>
      <c r="R200" t="s">
        <v>10</v>
      </c>
      <c r="T200">
        <f t="shared" si="88"/>
        <v>0</v>
      </c>
      <c r="U200">
        <f t="shared" si="89"/>
        <v>0</v>
      </c>
      <c r="V200">
        <f t="shared" si="90"/>
        <v>0</v>
      </c>
      <c r="W200">
        <f t="shared" si="91"/>
        <v>0</v>
      </c>
      <c r="X200">
        <f t="shared" si="92"/>
        <v>0</v>
      </c>
      <c r="Y200">
        <f t="shared" si="93"/>
        <v>0</v>
      </c>
      <c r="Z200" s="24">
        <f t="shared" si="94"/>
        <v>0</v>
      </c>
      <c r="AA200">
        <f t="shared" si="95"/>
        <v>0</v>
      </c>
      <c r="AB200">
        <f t="shared" si="96"/>
        <v>0</v>
      </c>
      <c r="AC200">
        <f t="shared" si="97"/>
        <v>0</v>
      </c>
      <c r="AD200">
        <f t="shared" si="98"/>
        <v>0</v>
      </c>
      <c r="AE200">
        <f t="shared" si="99"/>
        <v>0</v>
      </c>
      <c r="AF200">
        <f t="shared" si="100"/>
        <v>0</v>
      </c>
      <c r="AG200">
        <f t="shared" si="101"/>
        <v>0</v>
      </c>
    </row>
    <row r="201" spans="1:33">
      <c r="A201" t="s">
        <v>76</v>
      </c>
      <c r="B201" t="s">
        <v>158</v>
      </c>
      <c r="C201" s="7">
        <v>0</v>
      </c>
      <c r="D201" s="7">
        <v>0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 s="6">
        <v>0.1</v>
      </c>
      <c r="N201">
        <v>3</v>
      </c>
      <c r="O201">
        <v>40</v>
      </c>
      <c r="P201">
        <v>5</v>
      </c>
      <c r="Q201">
        <v>0</v>
      </c>
      <c r="R201" t="s">
        <v>10</v>
      </c>
      <c r="T201">
        <f t="shared" si="88"/>
        <v>0</v>
      </c>
      <c r="U201">
        <f t="shared" si="89"/>
        <v>0</v>
      </c>
      <c r="V201">
        <f t="shared" si="90"/>
        <v>0</v>
      </c>
      <c r="W201">
        <f t="shared" si="91"/>
        <v>0</v>
      </c>
      <c r="X201">
        <f t="shared" si="92"/>
        <v>0</v>
      </c>
      <c r="Y201">
        <f t="shared" si="93"/>
        <v>0</v>
      </c>
      <c r="Z201" s="24">
        <f t="shared" si="94"/>
        <v>0</v>
      </c>
      <c r="AA201">
        <f t="shared" si="95"/>
        <v>0</v>
      </c>
      <c r="AB201">
        <f t="shared" si="96"/>
        <v>0</v>
      </c>
      <c r="AC201">
        <f t="shared" si="97"/>
        <v>0</v>
      </c>
      <c r="AD201">
        <f t="shared" si="98"/>
        <v>0</v>
      </c>
      <c r="AE201">
        <f t="shared" si="99"/>
        <v>0</v>
      </c>
      <c r="AF201">
        <f t="shared" si="100"/>
        <v>0</v>
      </c>
      <c r="AG201">
        <f t="shared" si="101"/>
        <v>0</v>
      </c>
    </row>
    <row r="202" spans="1:33">
      <c r="A202" t="s">
        <v>76</v>
      </c>
      <c r="B202" t="s">
        <v>159</v>
      </c>
      <c r="C202" s="7">
        <v>0</v>
      </c>
      <c r="D202" s="7">
        <v>0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 s="6">
        <v>0.1</v>
      </c>
      <c r="N202">
        <v>3</v>
      </c>
      <c r="O202">
        <v>40</v>
      </c>
      <c r="P202">
        <v>5</v>
      </c>
      <c r="Q202">
        <v>0</v>
      </c>
      <c r="R202" t="s">
        <v>10</v>
      </c>
      <c r="T202">
        <f t="shared" si="88"/>
        <v>0</v>
      </c>
      <c r="U202">
        <f t="shared" si="89"/>
        <v>0</v>
      </c>
      <c r="V202">
        <f t="shared" si="90"/>
        <v>0</v>
      </c>
      <c r="W202">
        <f t="shared" si="91"/>
        <v>0</v>
      </c>
      <c r="X202">
        <f t="shared" si="92"/>
        <v>0</v>
      </c>
      <c r="Y202">
        <f t="shared" si="93"/>
        <v>0</v>
      </c>
      <c r="Z202" s="24">
        <f t="shared" si="94"/>
        <v>0</v>
      </c>
      <c r="AA202">
        <f t="shared" si="95"/>
        <v>0</v>
      </c>
      <c r="AB202">
        <f t="shared" si="96"/>
        <v>0</v>
      </c>
      <c r="AC202">
        <f t="shared" si="97"/>
        <v>0</v>
      </c>
      <c r="AD202">
        <f t="shared" si="98"/>
        <v>0</v>
      </c>
      <c r="AE202">
        <f t="shared" si="99"/>
        <v>0</v>
      </c>
      <c r="AF202">
        <f t="shared" si="100"/>
        <v>0</v>
      </c>
      <c r="AG202">
        <f t="shared" si="101"/>
        <v>0</v>
      </c>
    </row>
    <row r="203" spans="1:33">
      <c r="A203" t="s">
        <v>76</v>
      </c>
      <c r="B203" t="s">
        <v>160</v>
      </c>
      <c r="C203" s="7">
        <v>0</v>
      </c>
      <c r="D203" s="7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 s="6">
        <v>0.1</v>
      </c>
      <c r="N203">
        <v>3</v>
      </c>
      <c r="O203">
        <v>40</v>
      </c>
      <c r="P203">
        <v>5</v>
      </c>
      <c r="Q203">
        <v>0</v>
      </c>
      <c r="R203" t="s">
        <v>10</v>
      </c>
      <c r="T203">
        <f t="shared" si="88"/>
        <v>0</v>
      </c>
      <c r="U203">
        <f t="shared" si="89"/>
        <v>0</v>
      </c>
      <c r="V203">
        <f t="shared" si="90"/>
        <v>0</v>
      </c>
      <c r="W203">
        <f t="shared" si="91"/>
        <v>0</v>
      </c>
      <c r="X203">
        <f t="shared" si="92"/>
        <v>0</v>
      </c>
      <c r="Y203">
        <f t="shared" si="93"/>
        <v>0</v>
      </c>
      <c r="Z203" s="24">
        <f t="shared" si="94"/>
        <v>0</v>
      </c>
      <c r="AA203">
        <f t="shared" si="95"/>
        <v>0</v>
      </c>
      <c r="AB203">
        <f t="shared" si="96"/>
        <v>0</v>
      </c>
      <c r="AC203">
        <f t="shared" si="97"/>
        <v>0</v>
      </c>
      <c r="AD203">
        <f t="shared" si="98"/>
        <v>0</v>
      </c>
      <c r="AE203">
        <f t="shared" si="99"/>
        <v>0</v>
      </c>
      <c r="AF203">
        <f t="shared" si="100"/>
        <v>0</v>
      </c>
      <c r="AG203">
        <f t="shared" si="101"/>
        <v>0</v>
      </c>
    </row>
    <row r="204" spans="1:33">
      <c r="A204" t="s">
        <v>76</v>
      </c>
      <c r="B204" t="s">
        <v>161</v>
      </c>
      <c r="C204" s="7">
        <v>0</v>
      </c>
      <c r="D204" s="7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 s="6">
        <v>0.1</v>
      </c>
      <c r="N204">
        <v>3</v>
      </c>
      <c r="O204">
        <v>40</v>
      </c>
      <c r="P204">
        <v>5</v>
      </c>
      <c r="Q204">
        <v>0</v>
      </c>
      <c r="R204" t="s">
        <v>10</v>
      </c>
      <c r="T204">
        <f t="shared" si="88"/>
        <v>0</v>
      </c>
      <c r="U204">
        <f t="shared" si="89"/>
        <v>0</v>
      </c>
      <c r="V204">
        <f t="shared" si="90"/>
        <v>0</v>
      </c>
      <c r="W204">
        <f t="shared" si="91"/>
        <v>0</v>
      </c>
      <c r="X204">
        <f t="shared" si="92"/>
        <v>0</v>
      </c>
      <c r="Y204">
        <f t="shared" si="93"/>
        <v>0</v>
      </c>
      <c r="Z204" s="24">
        <f t="shared" si="94"/>
        <v>0</v>
      </c>
      <c r="AA204">
        <f t="shared" si="95"/>
        <v>0</v>
      </c>
      <c r="AB204">
        <f t="shared" si="96"/>
        <v>0</v>
      </c>
      <c r="AC204">
        <f t="shared" si="97"/>
        <v>0</v>
      </c>
      <c r="AD204">
        <f t="shared" si="98"/>
        <v>0</v>
      </c>
      <c r="AE204">
        <f t="shared" si="99"/>
        <v>0</v>
      </c>
      <c r="AF204">
        <f t="shared" si="100"/>
        <v>0</v>
      </c>
      <c r="AG204">
        <f t="shared" si="101"/>
        <v>0</v>
      </c>
    </row>
    <row r="205" spans="1:33">
      <c r="A205" t="s">
        <v>76</v>
      </c>
      <c r="B205" t="s">
        <v>162</v>
      </c>
      <c r="C205" s="7">
        <v>0</v>
      </c>
      <c r="D205" s="7">
        <v>0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 s="6">
        <v>0.1</v>
      </c>
      <c r="N205">
        <v>3</v>
      </c>
      <c r="O205">
        <v>40</v>
      </c>
      <c r="P205">
        <v>5</v>
      </c>
      <c r="Q205">
        <v>0</v>
      </c>
      <c r="R205" t="s">
        <v>10</v>
      </c>
      <c r="T205">
        <f t="shared" si="88"/>
        <v>0</v>
      </c>
      <c r="U205">
        <f t="shared" si="89"/>
        <v>0</v>
      </c>
      <c r="V205">
        <f t="shared" si="90"/>
        <v>0</v>
      </c>
      <c r="W205">
        <f t="shared" si="91"/>
        <v>0</v>
      </c>
      <c r="X205">
        <f t="shared" si="92"/>
        <v>0</v>
      </c>
      <c r="Y205">
        <f t="shared" si="93"/>
        <v>0</v>
      </c>
      <c r="Z205" s="24">
        <f t="shared" si="94"/>
        <v>0</v>
      </c>
      <c r="AA205">
        <f t="shared" si="95"/>
        <v>0</v>
      </c>
      <c r="AB205">
        <f t="shared" si="96"/>
        <v>0</v>
      </c>
      <c r="AC205">
        <f t="shared" si="97"/>
        <v>0</v>
      </c>
      <c r="AD205">
        <f t="shared" si="98"/>
        <v>0</v>
      </c>
      <c r="AE205">
        <f t="shared" si="99"/>
        <v>0</v>
      </c>
      <c r="AF205">
        <f t="shared" si="100"/>
        <v>0</v>
      </c>
      <c r="AG205">
        <f t="shared" si="101"/>
        <v>0</v>
      </c>
    </row>
    <row r="206" spans="1:33">
      <c r="A206" t="s">
        <v>76</v>
      </c>
      <c r="B206" t="s">
        <v>163</v>
      </c>
      <c r="C206" s="7">
        <v>0</v>
      </c>
      <c r="D206" s="7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 s="6">
        <v>0.1</v>
      </c>
      <c r="N206">
        <v>3</v>
      </c>
      <c r="O206">
        <v>40</v>
      </c>
      <c r="P206">
        <v>5</v>
      </c>
      <c r="Q206">
        <v>0</v>
      </c>
      <c r="R206" t="s">
        <v>10</v>
      </c>
      <c r="T206">
        <f t="shared" si="88"/>
        <v>0</v>
      </c>
      <c r="U206">
        <f t="shared" si="89"/>
        <v>0</v>
      </c>
      <c r="V206">
        <f t="shared" si="90"/>
        <v>0</v>
      </c>
      <c r="W206">
        <f t="shared" si="91"/>
        <v>0</v>
      </c>
      <c r="X206">
        <f t="shared" si="92"/>
        <v>0</v>
      </c>
      <c r="Y206">
        <f t="shared" si="93"/>
        <v>0</v>
      </c>
      <c r="Z206" s="24">
        <f t="shared" si="94"/>
        <v>0</v>
      </c>
      <c r="AA206">
        <f t="shared" si="95"/>
        <v>0</v>
      </c>
      <c r="AB206">
        <f t="shared" si="96"/>
        <v>0</v>
      </c>
      <c r="AC206">
        <f t="shared" si="97"/>
        <v>0</v>
      </c>
      <c r="AD206">
        <f t="shared" si="98"/>
        <v>0</v>
      </c>
      <c r="AE206">
        <f t="shared" si="99"/>
        <v>0</v>
      </c>
      <c r="AF206">
        <f t="shared" si="100"/>
        <v>0</v>
      </c>
      <c r="AG206">
        <f t="shared" si="101"/>
        <v>0</v>
      </c>
    </row>
    <row r="207" spans="1:33">
      <c r="A207" t="s">
        <v>76</v>
      </c>
      <c r="B207" t="s">
        <v>164</v>
      </c>
      <c r="C207" s="7">
        <v>0</v>
      </c>
      <c r="D207" s="7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 s="6">
        <v>0.1</v>
      </c>
      <c r="N207">
        <v>3</v>
      </c>
      <c r="O207">
        <v>40</v>
      </c>
      <c r="P207">
        <v>5</v>
      </c>
      <c r="Q207">
        <v>0</v>
      </c>
      <c r="R207" t="s">
        <v>10</v>
      </c>
      <c r="T207">
        <f t="shared" si="88"/>
        <v>0</v>
      </c>
      <c r="U207">
        <f t="shared" si="89"/>
        <v>0</v>
      </c>
      <c r="V207">
        <f t="shared" si="90"/>
        <v>0</v>
      </c>
      <c r="W207">
        <f t="shared" si="91"/>
        <v>0</v>
      </c>
      <c r="X207">
        <f t="shared" si="92"/>
        <v>0</v>
      </c>
      <c r="Y207">
        <f t="shared" si="93"/>
        <v>0</v>
      </c>
      <c r="Z207" s="24">
        <f t="shared" si="94"/>
        <v>0</v>
      </c>
      <c r="AA207">
        <f t="shared" si="95"/>
        <v>0</v>
      </c>
      <c r="AB207">
        <f t="shared" si="96"/>
        <v>0</v>
      </c>
      <c r="AC207">
        <f t="shared" si="97"/>
        <v>0</v>
      </c>
      <c r="AD207">
        <f t="shared" si="98"/>
        <v>0</v>
      </c>
      <c r="AE207">
        <f t="shared" si="99"/>
        <v>0</v>
      </c>
      <c r="AF207">
        <f t="shared" si="100"/>
        <v>0</v>
      </c>
      <c r="AG207">
        <f t="shared" si="101"/>
        <v>0</v>
      </c>
    </row>
    <row r="208" spans="1:33">
      <c r="A208" t="s">
        <v>76</v>
      </c>
      <c r="B208" t="s">
        <v>165</v>
      </c>
      <c r="C208" s="7">
        <v>0</v>
      </c>
      <c r="D208" s="7">
        <v>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 s="6">
        <v>0.1</v>
      </c>
      <c r="N208">
        <v>3</v>
      </c>
      <c r="O208">
        <v>40</v>
      </c>
      <c r="P208">
        <v>5</v>
      </c>
      <c r="Q208">
        <v>0</v>
      </c>
      <c r="R208" t="s">
        <v>10</v>
      </c>
      <c r="T208">
        <f t="shared" si="88"/>
        <v>0</v>
      </c>
      <c r="U208">
        <f t="shared" si="89"/>
        <v>0</v>
      </c>
      <c r="V208">
        <f t="shared" si="90"/>
        <v>0</v>
      </c>
      <c r="W208">
        <f t="shared" si="91"/>
        <v>0</v>
      </c>
      <c r="X208">
        <f t="shared" si="92"/>
        <v>0</v>
      </c>
      <c r="Y208">
        <f t="shared" si="93"/>
        <v>0</v>
      </c>
      <c r="Z208" s="24">
        <f t="shared" si="94"/>
        <v>0</v>
      </c>
      <c r="AA208">
        <f t="shared" si="95"/>
        <v>0</v>
      </c>
      <c r="AB208">
        <f t="shared" si="96"/>
        <v>0</v>
      </c>
      <c r="AC208">
        <f t="shared" si="97"/>
        <v>0</v>
      </c>
      <c r="AD208">
        <f t="shared" si="98"/>
        <v>0</v>
      </c>
      <c r="AE208">
        <f t="shared" si="99"/>
        <v>0</v>
      </c>
      <c r="AF208">
        <f t="shared" si="100"/>
        <v>0</v>
      </c>
      <c r="AG208">
        <f t="shared" si="101"/>
        <v>0</v>
      </c>
    </row>
  </sheetData>
  <mergeCells count="27">
    <mergeCell ref="T18:W18"/>
    <mergeCell ref="X18:Z18"/>
    <mergeCell ref="T17:Z17"/>
    <mergeCell ref="AA17:AG17"/>
    <mergeCell ref="AA18:AD18"/>
    <mergeCell ref="AE18:AG18"/>
    <mergeCell ref="O105:P105"/>
    <mergeCell ref="C18:D18"/>
    <mergeCell ref="E18:H18"/>
    <mergeCell ref="I18:K18"/>
    <mergeCell ref="L18:N18"/>
    <mergeCell ref="O18:P18"/>
    <mergeCell ref="O195:P195"/>
    <mergeCell ref="C144:D144"/>
    <mergeCell ref="E144:H144"/>
    <mergeCell ref="I144:K144"/>
    <mergeCell ref="L144:N144"/>
    <mergeCell ref="O144:P144"/>
    <mergeCell ref="C8:E10"/>
    <mergeCell ref="C195:D195"/>
    <mergeCell ref="E195:H195"/>
    <mergeCell ref="I195:K195"/>
    <mergeCell ref="L195:N195"/>
    <mergeCell ref="C105:D105"/>
    <mergeCell ref="E105:H105"/>
    <mergeCell ref="I105:K105"/>
    <mergeCell ref="L105:N10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B65B9-A53B-419C-9E66-E72E985159C5}">
  <dimension ref="A3:Z208"/>
  <sheetViews>
    <sheetView workbookViewId="0">
      <pane ySplit="19" topLeftCell="A20" activePane="bottomLeft" state="frozen"/>
      <selection pane="bottomLeft" activeCell="A20" sqref="A20"/>
    </sheetView>
  </sheetViews>
  <sheetFormatPr defaultRowHeight="10.15"/>
  <cols>
    <col min="1" max="1" width="27.5" customWidth="1" collapsed="1"/>
    <col min="2" max="2" width="30.83203125" customWidth="1" collapsed="1"/>
    <col min="3" max="3" width="20" customWidth="1" collapsed="1"/>
    <col min="4" max="4" width="18.33203125" customWidth="1" collapsed="1"/>
    <col min="5" max="5" width="9.1640625" collapsed="1"/>
    <col min="6" max="6" width="11.6640625" customWidth="1" collapsed="1"/>
    <col min="7" max="7" width="14.1640625" customWidth="1" collapsed="1"/>
    <col min="8" max="8" width="11.6640625" customWidth="1" collapsed="1"/>
    <col min="9" max="9" width="10.83203125" customWidth="1" collapsed="1"/>
    <col min="10" max="10" width="15" customWidth="1" collapsed="1"/>
    <col min="11" max="11" width="11.6640625" customWidth="1" collapsed="1"/>
    <col min="12" max="12" width="16.6640625" customWidth="1" collapsed="1"/>
    <col min="13" max="13" width="23.33203125" customWidth="1" collapsed="1"/>
    <col min="14" max="14" width="26.6640625" customWidth="1" collapsed="1"/>
    <col min="15" max="15" width="14.1640625" customWidth="1" collapsed="1"/>
    <col min="16" max="16" width="17.5" customWidth="1" collapsed="1"/>
    <col min="17" max="17" width="25" customWidth="1" collapsed="1"/>
    <col min="18" max="18" width="26.1640625" customWidth="1" collapsed="1"/>
    <col min="19" max="19" width="26.1640625" customWidth="1"/>
    <col min="20" max="20" width="20" customWidth="1"/>
    <col min="21" max="21" width="18.33203125" customWidth="1"/>
    <col min="23" max="23" width="11.6640625" customWidth="1"/>
    <col min="24" max="24" width="14.1640625" customWidth="1"/>
    <col min="25" max="25" width="11.6640625" customWidth="1"/>
    <col min="26" max="26" width="10.83203125" customWidth="1"/>
  </cols>
  <sheetData>
    <row r="3" spans="2:5" ht="22.9">
      <c r="C3" s="1" t="s">
        <v>0</v>
      </c>
    </row>
    <row r="4" spans="2:5">
      <c r="C4" s="5" t="s">
        <v>1</v>
      </c>
      <c r="D4" s="8">
        <v>45489.461992258199</v>
      </c>
    </row>
    <row r="7" spans="2:5">
      <c r="B7" s="2" t="s">
        <v>2</v>
      </c>
      <c r="C7" t="s">
        <v>126</v>
      </c>
    </row>
    <row r="8" spans="2:5">
      <c r="B8" s="2" t="s">
        <v>4</v>
      </c>
      <c r="C8" s="32" t="s">
        <v>127</v>
      </c>
      <c r="D8" s="50"/>
      <c r="E8" s="50"/>
    </row>
    <row r="9" spans="2:5">
      <c r="C9" s="50"/>
      <c r="D9" s="50"/>
      <c r="E9" s="50"/>
    </row>
    <row r="10" spans="2:5">
      <c r="C10" s="50"/>
      <c r="D10" s="50"/>
      <c r="E10" s="50"/>
    </row>
    <row r="11" spans="2:5">
      <c r="B11" s="2" t="s">
        <v>6</v>
      </c>
      <c r="C11" s="6">
        <v>8.2500000000000004E-2</v>
      </c>
    </row>
    <row r="12" spans="2:5">
      <c r="B12" s="2" t="s">
        <v>7</v>
      </c>
      <c r="C12" s="6">
        <v>3.4000000000000002E-2</v>
      </c>
    </row>
    <row r="17" spans="1:26" ht="10.9" thickBot="1"/>
    <row r="18" spans="1:26" ht="10.9" thickTop="1">
      <c r="A18" s="3" t="s">
        <v>8</v>
      </c>
      <c r="C18" s="33" t="s">
        <v>134</v>
      </c>
      <c r="D18" s="33" t="s">
        <v>10</v>
      </c>
      <c r="E18" s="33" t="s">
        <v>135</v>
      </c>
      <c r="F18" s="33" t="s">
        <v>10</v>
      </c>
      <c r="G18" s="33" t="s">
        <v>10</v>
      </c>
      <c r="H18" s="33" t="s">
        <v>10</v>
      </c>
      <c r="I18" s="33" t="s">
        <v>136</v>
      </c>
      <c r="J18" s="33" t="s">
        <v>10</v>
      </c>
      <c r="K18" s="33" t="s">
        <v>10</v>
      </c>
      <c r="L18" s="33" t="s">
        <v>137</v>
      </c>
      <c r="M18" s="33" t="s">
        <v>10</v>
      </c>
      <c r="N18" s="33" t="s">
        <v>10</v>
      </c>
      <c r="O18" s="33" t="s">
        <v>138</v>
      </c>
      <c r="P18" s="33" t="s">
        <v>10</v>
      </c>
      <c r="T18" s="33" t="s">
        <v>135</v>
      </c>
      <c r="U18" s="33" t="s">
        <v>10</v>
      </c>
      <c r="V18" s="33" t="s">
        <v>10</v>
      </c>
      <c r="W18" s="33" t="s">
        <v>10</v>
      </c>
      <c r="X18" s="33" t="s">
        <v>136</v>
      </c>
      <c r="Y18" s="33" t="s">
        <v>10</v>
      </c>
      <c r="Z18" s="33" t="s">
        <v>10</v>
      </c>
    </row>
    <row r="19" spans="1:26">
      <c r="A19" s="4" t="s">
        <v>13</v>
      </c>
      <c r="B19" s="4" t="s">
        <v>139</v>
      </c>
      <c r="C19" s="4" t="s">
        <v>140</v>
      </c>
      <c r="D19" s="4" t="s">
        <v>141</v>
      </c>
      <c r="E19" s="4" t="s">
        <v>142</v>
      </c>
      <c r="F19" s="4" t="s">
        <v>143</v>
      </c>
      <c r="G19" s="4" t="s">
        <v>144</v>
      </c>
      <c r="H19" s="4" t="s">
        <v>145</v>
      </c>
      <c r="I19" s="4" t="s">
        <v>146</v>
      </c>
      <c r="J19" s="4" t="s">
        <v>147</v>
      </c>
      <c r="K19" s="4" t="s">
        <v>148</v>
      </c>
      <c r="L19" s="4" t="s">
        <v>149</v>
      </c>
      <c r="M19" s="4" t="s">
        <v>150</v>
      </c>
      <c r="N19" s="4" t="s">
        <v>151</v>
      </c>
      <c r="O19" s="4" t="s">
        <v>152</v>
      </c>
      <c r="P19" s="4" t="s">
        <v>153</v>
      </c>
      <c r="Q19" s="4" t="s">
        <v>99</v>
      </c>
      <c r="R19" s="4" t="s">
        <v>28</v>
      </c>
      <c r="S19" s="4"/>
      <c r="T19" s="4" t="s">
        <v>142</v>
      </c>
      <c r="U19" s="4" t="s">
        <v>143</v>
      </c>
      <c r="V19" s="4" t="s">
        <v>144</v>
      </c>
      <c r="W19" s="4" t="s">
        <v>145</v>
      </c>
      <c r="X19" s="4" t="s">
        <v>146</v>
      </c>
      <c r="Y19" s="4" t="s">
        <v>147</v>
      </c>
      <c r="Z19" s="4" t="s">
        <v>148</v>
      </c>
    </row>
    <row r="20" spans="1:26">
      <c r="A20" t="s">
        <v>101</v>
      </c>
      <c r="B20" t="s">
        <v>154</v>
      </c>
      <c r="C20" s="7">
        <v>85357.5</v>
      </c>
      <c r="D20" s="7">
        <v>175247.05</v>
      </c>
      <c r="E20">
        <v>0.75</v>
      </c>
      <c r="F20">
        <v>1</v>
      </c>
      <c r="G20">
        <v>1.5</v>
      </c>
      <c r="H20">
        <v>3</v>
      </c>
      <c r="I20">
        <v>0</v>
      </c>
      <c r="J20">
        <v>0</v>
      </c>
      <c r="K20">
        <v>0</v>
      </c>
      <c r="L20">
        <v>0.3</v>
      </c>
      <c r="M20" s="6">
        <v>0.1</v>
      </c>
      <c r="N20">
        <v>3</v>
      </c>
      <c r="O20">
        <v>40</v>
      </c>
      <c r="P20">
        <v>5</v>
      </c>
      <c r="Q20">
        <v>5000</v>
      </c>
      <c r="R20" t="s">
        <v>10</v>
      </c>
      <c r="T20">
        <f>+$C20*E20</f>
        <v>64018.125</v>
      </c>
      <c r="U20">
        <f t="shared" ref="U20:Z35" si="0">+$C20*F20</f>
        <v>85357.5</v>
      </c>
      <c r="V20">
        <f t="shared" si="0"/>
        <v>128036.25</v>
      </c>
      <c r="W20">
        <f t="shared" si="0"/>
        <v>256072.5</v>
      </c>
      <c r="X20">
        <f t="shared" si="0"/>
        <v>0</v>
      </c>
      <c r="Y20">
        <f t="shared" si="0"/>
        <v>0</v>
      </c>
      <c r="Z20">
        <f t="shared" si="0"/>
        <v>0</v>
      </c>
    </row>
    <row r="21" spans="1:26">
      <c r="A21" t="s">
        <v>101</v>
      </c>
      <c r="B21" t="s">
        <v>155</v>
      </c>
      <c r="C21" s="7">
        <v>37135.5</v>
      </c>
      <c r="D21" s="7">
        <v>68455.88</v>
      </c>
      <c r="E21">
        <v>0.75</v>
      </c>
      <c r="F21">
        <v>1</v>
      </c>
      <c r="G21">
        <v>1.5</v>
      </c>
      <c r="H21">
        <v>2</v>
      </c>
      <c r="I21">
        <v>1</v>
      </c>
      <c r="J21">
        <v>1.5</v>
      </c>
      <c r="K21">
        <v>2</v>
      </c>
      <c r="L21">
        <v>0.3</v>
      </c>
      <c r="M21" s="6">
        <v>0.1</v>
      </c>
      <c r="N21">
        <v>3</v>
      </c>
      <c r="O21">
        <v>40</v>
      </c>
      <c r="P21">
        <v>5</v>
      </c>
      <c r="Q21">
        <v>5000</v>
      </c>
      <c r="R21" t="s">
        <v>10</v>
      </c>
      <c r="T21">
        <f t="shared" ref="T21:Z70" si="1">+$C21*E21</f>
        <v>27851.625</v>
      </c>
      <c r="U21">
        <f t="shared" si="0"/>
        <v>37135.5</v>
      </c>
      <c r="V21">
        <f t="shared" si="0"/>
        <v>55703.25</v>
      </c>
      <c r="W21">
        <f t="shared" si="0"/>
        <v>74271</v>
      </c>
      <c r="X21">
        <f t="shared" si="0"/>
        <v>37135.5</v>
      </c>
      <c r="Y21">
        <f t="shared" si="0"/>
        <v>55703.25</v>
      </c>
      <c r="Z21">
        <f t="shared" si="0"/>
        <v>74271</v>
      </c>
    </row>
    <row r="22" spans="1:26">
      <c r="A22" t="s">
        <v>101</v>
      </c>
      <c r="B22" t="s">
        <v>156</v>
      </c>
      <c r="C22" s="7">
        <v>57703</v>
      </c>
      <c r="D22" s="7">
        <v>68455.88</v>
      </c>
      <c r="E22">
        <v>0</v>
      </c>
      <c r="F22">
        <v>0</v>
      </c>
      <c r="G22">
        <v>0</v>
      </c>
      <c r="H22">
        <v>0</v>
      </c>
      <c r="I22">
        <v>1</v>
      </c>
      <c r="J22">
        <v>1.5</v>
      </c>
      <c r="K22">
        <v>2</v>
      </c>
      <c r="L22">
        <v>0.3</v>
      </c>
      <c r="M22" s="6">
        <v>0.1</v>
      </c>
      <c r="N22">
        <v>3</v>
      </c>
      <c r="O22">
        <v>40</v>
      </c>
      <c r="P22">
        <v>5</v>
      </c>
      <c r="Q22">
        <v>5000</v>
      </c>
      <c r="R22" t="s">
        <v>10</v>
      </c>
      <c r="T22">
        <f t="shared" si="1"/>
        <v>0</v>
      </c>
      <c r="U22">
        <f t="shared" si="0"/>
        <v>0</v>
      </c>
      <c r="V22">
        <f t="shared" si="0"/>
        <v>0</v>
      </c>
      <c r="W22">
        <f t="shared" si="0"/>
        <v>0</v>
      </c>
      <c r="X22">
        <f t="shared" si="0"/>
        <v>57703</v>
      </c>
      <c r="Y22">
        <f t="shared" si="0"/>
        <v>86554.5</v>
      </c>
      <c r="Z22">
        <f t="shared" si="0"/>
        <v>115406</v>
      </c>
    </row>
    <row r="23" spans="1:26">
      <c r="A23" t="s">
        <v>101</v>
      </c>
      <c r="B23" t="s">
        <v>157</v>
      </c>
      <c r="C23" s="7">
        <v>53893.5</v>
      </c>
      <c r="D23" s="7">
        <v>154025.74</v>
      </c>
      <c r="E23">
        <v>0</v>
      </c>
      <c r="F23">
        <v>0</v>
      </c>
      <c r="G23">
        <v>0</v>
      </c>
      <c r="H23">
        <v>0</v>
      </c>
      <c r="I23">
        <v>0.5</v>
      </c>
      <c r="J23">
        <v>1.25</v>
      </c>
      <c r="K23">
        <v>2.5</v>
      </c>
      <c r="L23">
        <v>0.3</v>
      </c>
      <c r="M23" s="6">
        <v>0.1</v>
      </c>
      <c r="N23">
        <v>3</v>
      </c>
      <c r="O23">
        <v>40</v>
      </c>
      <c r="P23">
        <v>5</v>
      </c>
      <c r="Q23">
        <v>5000</v>
      </c>
      <c r="R23" t="s">
        <v>10</v>
      </c>
      <c r="T23">
        <f t="shared" si="1"/>
        <v>0</v>
      </c>
      <c r="U23">
        <f t="shared" si="0"/>
        <v>0</v>
      </c>
      <c r="V23">
        <f t="shared" si="0"/>
        <v>0</v>
      </c>
      <c r="W23">
        <f t="shared" si="0"/>
        <v>0</v>
      </c>
      <c r="X23">
        <f t="shared" si="0"/>
        <v>26946.75</v>
      </c>
      <c r="Y23">
        <f t="shared" si="0"/>
        <v>67366.875</v>
      </c>
      <c r="Z23">
        <f t="shared" si="0"/>
        <v>134733.75</v>
      </c>
    </row>
    <row r="24" spans="1:26">
      <c r="A24" t="s">
        <v>101</v>
      </c>
      <c r="B24" t="s">
        <v>158</v>
      </c>
      <c r="C24" s="7">
        <v>38057</v>
      </c>
      <c r="D24" s="7">
        <v>154025.74</v>
      </c>
      <c r="E24">
        <v>0</v>
      </c>
      <c r="F24">
        <v>0</v>
      </c>
      <c r="G24">
        <v>0</v>
      </c>
      <c r="H24">
        <v>0</v>
      </c>
      <c r="I24">
        <v>0.75</v>
      </c>
      <c r="J24">
        <v>1.5</v>
      </c>
      <c r="K24">
        <v>3</v>
      </c>
      <c r="L24">
        <v>0.3</v>
      </c>
      <c r="M24" s="6">
        <v>0.1</v>
      </c>
      <c r="N24">
        <v>3</v>
      </c>
      <c r="O24">
        <v>40</v>
      </c>
      <c r="P24">
        <v>5</v>
      </c>
      <c r="Q24">
        <v>5000</v>
      </c>
      <c r="R24" t="s">
        <v>10</v>
      </c>
      <c r="T24">
        <f t="shared" si="1"/>
        <v>0</v>
      </c>
      <c r="U24">
        <f t="shared" si="0"/>
        <v>0</v>
      </c>
      <c r="V24">
        <f t="shared" si="0"/>
        <v>0</v>
      </c>
      <c r="W24">
        <f t="shared" si="0"/>
        <v>0</v>
      </c>
      <c r="X24">
        <f t="shared" si="0"/>
        <v>28542.75</v>
      </c>
      <c r="Y24">
        <f t="shared" si="0"/>
        <v>57085.5</v>
      </c>
      <c r="Z24">
        <f t="shared" si="0"/>
        <v>114171</v>
      </c>
    </row>
    <row r="25" spans="1:26">
      <c r="A25" t="s">
        <v>101</v>
      </c>
      <c r="B25" t="s">
        <v>159</v>
      </c>
      <c r="C25" s="7">
        <v>145217</v>
      </c>
      <c r="D25" s="7">
        <v>175247.05</v>
      </c>
      <c r="E25">
        <v>0</v>
      </c>
      <c r="F25">
        <v>0</v>
      </c>
      <c r="G25">
        <v>0</v>
      </c>
      <c r="H25">
        <v>0</v>
      </c>
      <c r="I25">
        <v>0.75</v>
      </c>
      <c r="J25">
        <v>1.5</v>
      </c>
      <c r="K25">
        <v>3</v>
      </c>
      <c r="L25">
        <v>0.3</v>
      </c>
      <c r="M25" s="6">
        <v>0.1</v>
      </c>
      <c r="N25">
        <v>3</v>
      </c>
      <c r="O25">
        <v>40</v>
      </c>
      <c r="P25">
        <v>5</v>
      </c>
      <c r="Q25">
        <v>5000</v>
      </c>
      <c r="R25" t="s">
        <v>10</v>
      </c>
      <c r="T25">
        <f t="shared" si="1"/>
        <v>0</v>
      </c>
      <c r="U25">
        <f t="shared" si="0"/>
        <v>0</v>
      </c>
      <c r="V25">
        <f t="shared" si="0"/>
        <v>0</v>
      </c>
      <c r="W25">
        <f t="shared" si="0"/>
        <v>0</v>
      </c>
      <c r="X25">
        <f t="shared" si="0"/>
        <v>108912.75</v>
      </c>
      <c r="Y25">
        <f t="shared" si="0"/>
        <v>217825.5</v>
      </c>
      <c r="Z25">
        <f t="shared" si="0"/>
        <v>435651</v>
      </c>
    </row>
    <row r="26" spans="1:26">
      <c r="A26" t="s">
        <v>101</v>
      </c>
      <c r="B26" t="s">
        <v>160</v>
      </c>
      <c r="C26" s="7">
        <v>856672</v>
      </c>
      <c r="D26" s="7">
        <v>394305.88</v>
      </c>
      <c r="E26">
        <v>0</v>
      </c>
      <c r="F26">
        <v>0</v>
      </c>
      <c r="G26">
        <v>0</v>
      </c>
      <c r="H26">
        <v>0</v>
      </c>
      <c r="I26">
        <v>0.5</v>
      </c>
      <c r="J26">
        <v>1</v>
      </c>
      <c r="K26">
        <v>2</v>
      </c>
      <c r="L26">
        <v>0.3</v>
      </c>
      <c r="M26" s="6">
        <v>0.1</v>
      </c>
      <c r="N26">
        <v>3</v>
      </c>
      <c r="O26">
        <v>40</v>
      </c>
      <c r="P26">
        <v>5</v>
      </c>
      <c r="Q26">
        <v>5000</v>
      </c>
      <c r="R26" t="s">
        <v>10</v>
      </c>
      <c r="T26">
        <f t="shared" si="1"/>
        <v>0</v>
      </c>
      <c r="U26">
        <f t="shared" si="0"/>
        <v>0</v>
      </c>
      <c r="V26">
        <f t="shared" si="0"/>
        <v>0</v>
      </c>
      <c r="W26">
        <f t="shared" si="0"/>
        <v>0</v>
      </c>
      <c r="X26">
        <f t="shared" si="0"/>
        <v>428336</v>
      </c>
      <c r="Y26">
        <f t="shared" si="0"/>
        <v>856672</v>
      </c>
      <c r="Z26">
        <f t="shared" si="0"/>
        <v>1713344</v>
      </c>
    </row>
    <row r="27" spans="1:26">
      <c r="A27" t="s">
        <v>101</v>
      </c>
      <c r="B27" t="s">
        <v>161</v>
      </c>
      <c r="C27" s="7">
        <v>31369</v>
      </c>
      <c r="D27" s="7">
        <v>154025.74</v>
      </c>
      <c r="E27">
        <v>0.75</v>
      </c>
      <c r="F27">
        <v>1</v>
      </c>
      <c r="G27">
        <v>1.75</v>
      </c>
      <c r="H27">
        <v>3</v>
      </c>
      <c r="I27">
        <v>0</v>
      </c>
      <c r="J27">
        <v>0</v>
      </c>
      <c r="K27">
        <v>0</v>
      </c>
      <c r="L27">
        <v>0.3</v>
      </c>
      <c r="M27" s="6">
        <v>0.1</v>
      </c>
      <c r="N27">
        <v>3</v>
      </c>
      <c r="O27">
        <v>40</v>
      </c>
      <c r="P27">
        <v>5</v>
      </c>
      <c r="Q27">
        <v>5000</v>
      </c>
      <c r="R27" t="s">
        <v>10</v>
      </c>
      <c r="T27">
        <f t="shared" si="1"/>
        <v>23526.75</v>
      </c>
      <c r="U27">
        <f t="shared" si="0"/>
        <v>31369</v>
      </c>
      <c r="V27">
        <f t="shared" si="0"/>
        <v>54895.75</v>
      </c>
      <c r="W27">
        <f t="shared" si="0"/>
        <v>94107</v>
      </c>
      <c r="X27">
        <f t="shared" si="0"/>
        <v>0</v>
      </c>
      <c r="Y27">
        <f t="shared" si="0"/>
        <v>0</v>
      </c>
      <c r="Z27">
        <f t="shared" si="0"/>
        <v>0</v>
      </c>
    </row>
    <row r="28" spans="1:26">
      <c r="A28" t="s">
        <v>101</v>
      </c>
      <c r="B28" t="s">
        <v>162</v>
      </c>
      <c r="C28" s="7">
        <v>215640.5</v>
      </c>
      <c r="D28" s="7">
        <v>175247.05</v>
      </c>
      <c r="E28">
        <v>0.5</v>
      </c>
      <c r="F28">
        <v>1</v>
      </c>
      <c r="G28">
        <v>2</v>
      </c>
      <c r="H28">
        <v>4</v>
      </c>
      <c r="I28">
        <v>0</v>
      </c>
      <c r="J28">
        <v>0</v>
      </c>
      <c r="K28">
        <v>0</v>
      </c>
      <c r="L28">
        <v>0.3</v>
      </c>
      <c r="M28" s="6">
        <v>0.1</v>
      </c>
      <c r="N28">
        <v>3</v>
      </c>
      <c r="O28">
        <v>40</v>
      </c>
      <c r="P28">
        <v>5</v>
      </c>
      <c r="Q28">
        <v>5000</v>
      </c>
      <c r="R28" t="s">
        <v>10</v>
      </c>
      <c r="T28">
        <f t="shared" si="1"/>
        <v>107820.25</v>
      </c>
      <c r="U28">
        <f t="shared" si="0"/>
        <v>215640.5</v>
      </c>
      <c r="V28">
        <f t="shared" si="0"/>
        <v>431281</v>
      </c>
      <c r="W28">
        <f t="shared" si="0"/>
        <v>862562</v>
      </c>
      <c r="X28">
        <f t="shared" si="0"/>
        <v>0</v>
      </c>
      <c r="Y28">
        <f t="shared" si="0"/>
        <v>0</v>
      </c>
      <c r="Z28">
        <f t="shared" si="0"/>
        <v>0</v>
      </c>
    </row>
    <row r="29" spans="1:26">
      <c r="A29" t="s">
        <v>101</v>
      </c>
      <c r="B29" t="s">
        <v>163</v>
      </c>
      <c r="C29" s="7">
        <v>681948</v>
      </c>
      <c r="D29" s="7">
        <v>331326.46999999997</v>
      </c>
      <c r="E29">
        <v>0.2</v>
      </c>
      <c r="F29">
        <v>0.5</v>
      </c>
      <c r="G29">
        <v>1</v>
      </c>
      <c r="H29">
        <v>2.5</v>
      </c>
      <c r="I29">
        <v>0</v>
      </c>
      <c r="J29">
        <v>0</v>
      </c>
      <c r="K29">
        <v>0</v>
      </c>
      <c r="L29">
        <v>0.3</v>
      </c>
      <c r="M29" s="6">
        <v>0.1</v>
      </c>
      <c r="N29">
        <v>3</v>
      </c>
      <c r="O29">
        <v>40</v>
      </c>
      <c r="P29">
        <v>5</v>
      </c>
      <c r="Q29">
        <v>5000</v>
      </c>
      <c r="R29" t="s">
        <v>10</v>
      </c>
      <c r="T29">
        <f t="shared" si="1"/>
        <v>136389.6</v>
      </c>
      <c r="U29">
        <f t="shared" si="0"/>
        <v>340974</v>
      </c>
      <c r="V29">
        <f t="shared" si="0"/>
        <v>681948</v>
      </c>
      <c r="W29">
        <f t="shared" si="0"/>
        <v>1704870</v>
      </c>
      <c r="X29">
        <f t="shared" si="0"/>
        <v>0</v>
      </c>
      <c r="Y29">
        <f t="shared" si="0"/>
        <v>0</v>
      </c>
      <c r="Z29">
        <f t="shared" si="0"/>
        <v>0</v>
      </c>
    </row>
    <row r="30" spans="1:26">
      <c r="A30" t="s">
        <v>101</v>
      </c>
      <c r="B30" t="s">
        <v>164</v>
      </c>
      <c r="C30" s="7">
        <v>395475.5</v>
      </c>
      <c r="D30" s="7">
        <v>331326.46999999997</v>
      </c>
      <c r="E30">
        <v>0.2</v>
      </c>
      <c r="F30">
        <v>0.5</v>
      </c>
      <c r="G30">
        <v>1</v>
      </c>
      <c r="H30">
        <v>2.5</v>
      </c>
      <c r="I30">
        <v>0</v>
      </c>
      <c r="J30">
        <v>0</v>
      </c>
      <c r="K30">
        <v>0</v>
      </c>
      <c r="L30">
        <v>0.3</v>
      </c>
      <c r="M30" s="6">
        <v>0.1</v>
      </c>
      <c r="N30">
        <v>3</v>
      </c>
      <c r="O30">
        <v>40</v>
      </c>
      <c r="P30">
        <v>5</v>
      </c>
      <c r="Q30">
        <v>5000</v>
      </c>
      <c r="R30" t="s">
        <v>10</v>
      </c>
      <c r="T30">
        <f t="shared" si="1"/>
        <v>79095.100000000006</v>
      </c>
      <c r="U30">
        <f t="shared" si="0"/>
        <v>197737.75</v>
      </c>
      <c r="V30">
        <f t="shared" si="0"/>
        <v>395475.5</v>
      </c>
      <c r="W30">
        <f t="shared" si="0"/>
        <v>988688.75</v>
      </c>
      <c r="X30">
        <f t="shared" si="0"/>
        <v>0</v>
      </c>
      <c r="Y30">
        <f t="shared" si="0"/>
        <v>0</v>
      </c>
      <c r="Z30">
        <f t="shared" si="0"/>
        <v>0</v>
      </c>
    </row>
    <row r="31" spans="1:26">
      <c r="A31" t="s">
        <v>101</v>
      </c>
      <c r="B31" t="s">
        <v>165</v>
      </c>
      <c r="C31" s="7">
        <v>175247.05</v>
      </c>
      <c r="D31" s="7">
        <v>156360.5</v>
      </c>
      <c r="E31">
        <v>0.75</v>
      </c>
      <c r="F31">
        <v>1</v>
      </c>
      <c r="G31">
        <v>1.5</v>
      </c>
      <c r="H31">
        <v>3</v>
      </c>
      <c r="I31">
        <v>0</v>
      </c>
      <c r="J31">
        <v>0</v>
      </c>
      <c r="K31">
        <v>0</v>
      </c>
      <c r="L31">
        <v>0.3</v>
      </c>
      <c r="M31" s="6">
        <v>0.1</v>
      </c>
      <c r="N31">
        <v>3</v>
      </c>
      <c r="O31">
        <v>40</v>
      </c>
      <c r="P31">
        <v>5</v>
      </c>
      <c r="Q31">
        <v>5000</v>
      </c>
      <c r="R31" t="s">
        <v>10</v>
      </c>
      <c r="T31">
        <f t="shared" si="1"/>
        <v>131435.28749999998</v>
      </c>
      <c r="U31">
        <f t="shared" si="0"/>
        <v>175247.05</v>
      </c>
      <c r="V31">
        <f t="shared" si="0"/>
        <v>262870.57499999995</v>
      </c>
      <c r="W31">
        <f t="shared" si="0"/>
        <v>525741.14999999991</v>
      </c>
      <c r="X31">
        <f t="shared" si="0"/>
        <v>0</v>
      </c>
      <c r="Y31">
        <f t="shared" si="0"/>
        <v>0</v>
      </c>
      <c r="Z31">
        <f t="shared" si="0"/>
        <v>0</v>
      </c>
    </row>
    <row r="32" spans="1:26">
      <c r="A32" t="s">
        <v>102</v>
      </c>
      <c r="B32" t="s">
        <v>154</v>
      </c>
      <c r="C32" s="7">
        <v>49417.5</v>
      </c>
      <c r="D32" s="7">
        <v>101458.82</v>
      </c>
      <c r="E32">
        <v>0.75</v>
      </c>
      <c r="F32">
        <v>1</v>
      </c>
      <c r="G32">
        <v>1.5</v>
      </c>
      <c r="H32">
        <v>3</v>
      </c>
      <c r="I32">
        <v>0</v>
      </c>
      <c r="J32">
        <v>0</v>
      </c>
      <c r="K32">
        <v>0</v>
      </c>
      <c r="L32">
        <v>0.3</v>
      </c>
      <c r="M32" s="6">
        <v>0.1</v>
      </c>
      <c r="N32">
        <v>3</v>
      </c>
      <c r="O32">
        <v>40</v>
      </c>
      <c r="P32">
        <v>5</v>
      </c>
      <c r="Q32">
        <v>5000</v>
      </c>
      <c r="R32" t="s">
        <v>10</v>
      </c>
      <c r="T32">
        <f t="shared" si="1"/>
        <v>37063.125</v>
      </c>
      <c r="U32">
        <f t="shared" si="0"/>
        <v>49417.5</v>
      </c>
      <c r="V32">
        <f t="shared" si="0"/>
        <v>74126.25</v>
      </c>
      <c r="W32">
        <f t="shared" si="0"/>
        <v>148252.5</v>
      </c>
      <c r="X32">
        <f t="shared" si="0"/>
        <v>0</v>
      </c>
      <c r="Y32">
        <f t="shared" si="0"/>
        <v>0</v>
      </c>
      <c r="Z32">
        <f t="shared" si="0"/>
        <v>0</v>
      </c>
    </row>
    <row r="33" spans="1:26">
      <c r="A33" t="s">
        <v>102</v>
      </c>
      <c r="B33" t="s">
        <v>155</v>
      </c>
      <c r="C33" s="7">
        <v>21499.5</v>
      </c>
      <c r="D33" s="7">
        <v>39632.35</v>
      </c>
      <c r="E33">
        <v>0.75</v>
      </c>
      <c r="F33">
        <v>1</v>
      </c>
      <c r="G33">
        <v>1.5</v>
      </c>
      <c r="H33">
        <v>2</v>
      </c>
      <c r="I33">
        <v>1</v>
      </c>
      <c r="J33">
        <v>1.5</v>
      </c>
      <c r="K33">
        <v>2</v>
      </c>
      <c r="L33">
        <v>0.3</v>
      </c>
      <c r="M33" s="6">
        <v>0.1</v>
      </c>
      <c r="N33">
        <v>3</v>
      </c>
      <c r="O33">
        <v>40</v>
      </c>
      <c r="P33">
        <v>5</v>
      </c>
      <c r="Q33">
        <v>5000</v>
      </c>
      <c r="R33" t="s">
        <v>10</v>
      </c>
      <c r="T33">
        <f t="shared" si="1"/>
        <v>16124.625</v>
      </c>
      <c r="U33">
        <f t="shared" si="0"/>
        <v>21499.5</v>
      </c>
      <c r="V33">
        <f t="shared" si="0"/>
        <v>32249.25</v>
      </c>
      <c r="W33">
        <f t="shared" si="0"/>
        <v>42999</v>
      </c>
      <c r="X33">
        <f t="shared" si="0"/>
        <v>21499.5</v>
      </c>
      <c r="Y33">
        <f t="shared" si="0"/>
        <v>32249.25</v>
      </c>
      <c r="Z33">
        <f t="shared" si="0"/>
        <v>42999</v>
      </c>
    </row>
    <row r="34" spans="1:26">
      <c r="A34" t="s">
        <v>102</v>
      </c>
      <c r="B34" t="s">
        <v>156</v>
      </c>
      <c r="C34" s="7">
        <v>33407</v>
      </c>
      <c r="D34" s="7">
        <v>39632.35</v>
      </c>
      <c r="E34">
        <v>0</v>
      </c>
      <c r="F34">
        <v>0</v>
      </c>
      <c r="G34">
        <v>0</v>
      </c>
      <c r="H34">
        <v>0</v>
      </c>
      <c r="I34">
        <v>1</v>
      </c>
      <c r="J34">
        <v>1.5</v>
      </c>
      <c r="K34">
        <v>2</v>
      </c>
      <c r="L34">
        <v>0.3</v>
      </c>
      <c r="M34" s="6">
        <v>0.1</v>
      </c>
      <c r="N34">
        <v>3</v>
      </c>
      <c r="O34">
        <v>40</v>
      </c>
      <c r="P34">
        <v>5</v>
      </c>
      <c r="Q34">
        <v>5000</v>
      </c>
      <c r="R34" t="s">
        <v>10</v>
      </c>
      <c r="T34">
        <f t="shared" si="1"/>
        <v>0</v>
      </c>
      <c r="U34">
        <f t="shared" si="0"/>
        <v>0</v>
      </c>
      <c r="V34">
        <f t="shared" si="0"/>
        <v>0</v>
      </c>
      <c r="W34">
        <f t="shared" si="0"/>
        <v>0</v>
      </c>
      <c r="X34">
        <f t="shared" si="0"/>
        <v>33407</v>
      </c>
      <c r="Y34">
        <f t="shared" si="0"/>
        <v>50110.5</v>
      </c>
      <c r="Z34">
        <f t="shared" si="0"/>
        <v>66814</v>
      </c>
    </row>
    <row r="35" spans="1:26">
      <c r="A35" t="s">
        <v>102</v>
      </c>
      <c r="B35" t="s">
        <v>157</v>
      </c>
      <c r="C35" s="7">
        <v>31201.5</v>
      </c>
      <c r="D35" s="7">
        <v>89172.800000000003</v>
      </c>
      <c r="E35">
        <v>0</v>
      </c>
      <c r="F35">
        <v>0</v>
      </c>
      <c r="G35">
        <v>0</v>
      </c>
      <c r="H35">
        <v>0</v>
      </c>
      <c r="I35">
        <v>0.5</v>
      </c>
      <c r="J35">
        <v>1.25</v>
      </c>
      <c r="K35">
        <v>2.5</v>
      </c>
      <c r="L35">
        <v>0.3</v>
      </c>
      <c r="M35" s="6">
        <v>0.1</v>
      </c>
      <c r="N35">
        <v>3</v>
      </c>
      <c r="O35">
        <v>40</v>
      </c>
      <c r="P35">
        <v>5</v>
      </c>
      <c r="Q35">
        <v>5000</v>
      </c>
      <c r="R35" t="s">
        <v>10</v>
      </c>
      <c r="T35">
        <f t="shared" si="1"/>
        <v>0</v>
      </c>
      <c r="U35">
        <f t="shared" si="0"/>
        <v>0</v>
      </c>
      <c r="V35">
        <f t="shared" si="0"/>
        <v>0</v>
      </c>
      <c r="W35">
        <f t="shared" si="0"/>
        <v>0</v>
      </c>
      <c r="X35">
        <f t="shared" si="0"/>
        <v>15600.75</v>
      </c>
      <c r="Y35">
        <f t="shared" si="0"/>
        <v>39001.875</v>
      </c>
      <c r="Z35">
        <f t="shared" si="0"/>
        <v>78003.75</v>
      </c>
    </row>
    <row r="36" spans="1:26">
      <c r="A36" t="s">
        <v>102</v>
      </c>
      <c r="B36" t="s">
        <v>158</v>
      </c>
      <c r="C36" s="7">
        <v>22033</v>
      </c>
      <c r="D36" s="7">
        <v>89172.800000000003</v>
      </c>
      <c r="E36">
        <v>0</v>
      </c>
      <c r="F36">
        <v>0</v>
      </c>
      <c r="G36">
        <v>0</v>
      </c>
      <c r="H36">
        <v>0</v>
      </c>
      <c r="I36">
        <v>0.75</v>
      </c>
      <c r="J36">
        <v>1.5</v>
      </c>
      <c r="K36">
        <v>3</v>
      </c>
      <c r="L36">
        <v>0.3</v>
      </c>
      <c r="M36" s="6">
        <v>0.1</v>
      </c>
      <c r="N36">
        <v>3</v>
      </c>
      <c r="O36">
        <v>40</v>
      </c>
      <c r="P36">
        <v>5</v>
      </c>
      <c r="Q36">
        <v>5000</v>
      </c>
      <c r="R36" t="s">
        <v>10</v>
      </c>
      <c r="T36">
        <f t="shared" si="1"/>
        <v>0</v>
      </c>
      <c r="U36">
        <f t="shared" si="1"/>
        <v>0</v>
      </c>
      <c r="V36">
        <f t="shared" si="1"/>
        <v>0</v>
      </c>
      <c r="W36">
        <f t="shared" si="1"/>
        <v>0</v>
      </c>
      <c r="X36">
        <f t="shared" si="1"/>
        <v>16524.75</v>
      </c>
      <c r="Y36">
        <f t="shared" si="1"/>
        <v>33049.5</v>
      </c>
      <c r="Z36">
        <f t="shared" si="1"/>
        <v>66099</v>
      </c>
    </row>
    <row r="37" spans="1:26">
      <c r="A37" t="s">
        <v>102</v>
      </c>
      <c r="B37" t="s">
        <v>159</v>
      </c>
      <c r="C37" s="7">
        <v>84073</v>
      </c>
      <c r="D37" s="7">
        <v>101458.82</v>
      </c>
      <c r="E37">
        <v>0</v>
      </c>
      <c r="F37">
        <v>0</v>
      </c>
      <c r="G37">
        <v>0</v>
      </c>
      <c r="H37">
        <v>0</v>
      </c>
      <c r="I37">
        <v>0.75</v>
      </c>
      <c r="J37">
        <v>1.5</v>
      </c>
      <c r="K37">
        <v>3</v>
      </c>
      <c r="L37">
        <v>0.3</v>
      </c>
      <c r="M37" s="6">
        <v>0.1</v>
      </c>
      <c r="N37">
        <v>3</v>
      </c>
      <c r="O37">
        <v>40</v>
      </c>
      <c r="P37">
        <v>5</v>
      </c>
      <c r="Q37">
        <v>5000</v>
      </c>
      <c r="R37" t="s">
        <v>10</v>
      </c>
      <c r="T37">
        <f t="shared" si="1"/>
        <v>0</v>
      </c>
      <c r="U37">
        <f t="shared" si="1"/>
        <v>0</v>
      </c>
      <c r="V37">
        <f t="shared" si="1"/>
        <v>0</v>
      </c>
      <c r="W37">
        <f t="shared" si="1"/>
        <v>0</v>
      </c>
      <c r="X37">
        <f t="shared" si="1"/>
        <v>63054.75</v>
      </c>
      <c r="Y37">
        <f t="shared" si="1"/>
        <v>126109.5</v>
      </c>
      <c r="Z37">
        <f t="shared" si="1"/>
        <v>252219</v>
      </c>
    </row>
    <row r="38" spans="1:26">
      <c r="A38" t="s">
        <v>102</v>
      </c>
      <c r="B38" t="s">
        <v>160</v>
      </c>
      <c r="C38" s="7">
        <v>495968</v>
      </c>
      <c r="D38" s="7">
        <v>228282.35</v>
      </c>
      <c r="E38">
        <v>0</v>
      </c>
      <c r="F38">
        <v>0</v>
      </c>
      <c r="G38">
        <v>0</v>
      </c>
      <c r="H38">
        <v>0</v>
      </c>
      <c r="I38">
        <v>0.5</v>
      </c>
      <c r="J38">
        <v>1</v>
      </c>
      <c r="K38">
        <v>2</v>
      </c>
      <c r="L38">
        <v>0.3</v>
      </c>
      <c r="M38" s="6">
        <v>0.1</v>
      </c>
      <c r="N38">
        <v>3</v>
      </c>
      <c r="O38">
        <v>40</v>
      </c>
      <c r="P38">
        <v>5</v>
      </c>
      <c r="Q38">
        <v>5000</v>
      </c>
      <c r="R38" t="s">
        <v>10</v>
      </c>
      <c r="T38">
        <f t="shared" si="1"/>
        <v>0</v>
      </c>
      <c r="U38">
        <f t="shared" si="1"/>
        <v>0</v>
      </c>
      <c r="V38">
        <f t="shared" si="1"/>
        <v>0</v>
      </c>
      <c r="W38">
        <f t="shared" si="1"/>
        <v>0</v>
      </c>
      <c r="X38">
        <f t="shared" si="1"/>
        <v>247984</v>
      </c>
      <c r="Y38">
        <f t="shared" si="1"/>
        <v>495968</v>
      </c>
      <c r="Z38">
        <f t="shared" si="1"/>
        <v>991936</v>
      </c>
    </row>
    <row r="39" spans="1:26">
      <c r="A39" t="s">
        <v>102</v>
      </c>
      <c r="B39" t="s">
        <v>161</v>
      </c>
      <c r="C39" s="7">
        <v>18161</v>
      </c>
      <c r="D39" s="7">
        <v>89172.800000000003</v>
      </c>
      <c r="E39">
        <v>0.75</v>
      </c>
      <c r="F39">
        <v>1</v>
      </c>
      <c r="G39">
        <v>1.75</v>
      </c>
      <c r="H39">
        <v>3</v>
      </c>
      <c r="I39">
        <v>0</v>
      </c>
      <c r="J39">
        <v>0</v>
      </c>
      <c r="K39">
        <v>0</v>
      </c>
      <c r="L39">
        <v>0.3</v>
      </c>
      <c r="M39" s="6">
        <v>0.1</v>
      </c>
      <c r="N39">
        <v>3</v>
      </c>
      <c r="O39">
        <v>40</v>
      </c>
      <c r="P39">
        <v>5</v>
      </c>
      <c r="Q39">
        <v>5000</v>
      </c>
      <c r="R39" t="s">
        <v>10</v>
      </c>
      <c r="T39">
        <f t="shared" si="1"/>
        <v>13620.75</v>
      </c>
      <c r="U39">
        <f t="shared" si="1"/>
        <v>18161</v>
      </c>
      <c r="V39">
        <f t="shared" si="1"/>
        <v>31781.75</v>
      </c>
      <c r="W39">
        <f t="shared" si="1"/>
        <v>54483</v>
      </c>
      <c r="X39">
        <f t="shared" si="1"/>
        <v>0</v>
      </c>
      <c r="Y39">
        <f t="shared" si="1"/>
        <v>0</v>
      </c>
      <c r="Z39">
        <f t="shared" si="1"/>
        <v>0</v>
      </c>
    </row>
    <row r="40" spans="1:26">
      <c r="A40" t="s">
        <v>102</v>
      </c>
      <c r="B40" t="s">
        <v>162</v>
      </c>
      <c r="C40" s="7">
        <v>124844.5</v>
      </c>
      <c r="D40" s="7">
        <v>101458.82</v>
      </c>
      <c r="E40">
        <v>0.5</v>
      </c>
      <c r="F40">
        <v>1</v>
      </c>
      <c r="G40">
        <v>2</v>
      </c>
      <c r="H40">
        <v>4</v>
      </c>
      <c r="I40">
        <v>0</v>
      </c>
      <c r="J40">
        <v>0</v>
      </c>
      <c r="K40">
        <v>0</v>
      </c>
      <c r="L40">
        <v>0.3</v>
      </c>
      <c r="M40" s="6">
        <v>0.1</v>
      </c>
      <c r="N40">
        <v>3</v>
      </c>
      <c r="O40">
        <v>40</v>
      </c>
      <c r="P40">
        <v>5</v>
      </c>
      <c r="Q40">
        <v>5000</v>
      </c>
      <c r="R40" t="s">
        <v>10</v>
      </c>
      <c r="T40">
        <f t="shared" si="1"/>
        <v>62422.25</v>
      </c>
      <c r="U40">
        <f t="shared" si="1"/>
        <v>124844.5</v>
      </c>
      <c r="V40">
        <f t="shared" si="1"/>
        <v>249689</v>
      </c>
      <c r="W40">
        <f t="shared" si="1"/>
        <v>499378</v>
      </c>
      <c r="X40">
        <f t="shared" si="1"/>
        <v>0</v>
      </c>
      <c r="Y40">
        <f t="shared" si="1"/>
        <v>0</v>
      </c>
      <c r="Z40">
        <f t="shared" si="1"/>
        <v>0</v>
      </c>
    </row>
    <row r="41" spans="1:26">
      <c r="A41" t="s">
        <v>102</v>
      </c>
      <c r="B41" t="s">
        <v>163</v>
      </c>
      <c r="C41" s="7">
        <v>394812</v>
      </c>
      <c r="D41" s="7">
        <v>191820.59</v>
      </c>
      <c r="E41">
        <v>0.2</v>
      </c>
      <c r="F41">
        <v>0.5</v>
      </c>
      <c r="G41">
        <v>1</v>
      </c>
      <c r="H41">
        <v>2.5</v>
      </c>
      <c r="I41">
        <v>0</v>
      </c>
      <c r="J41">
        <v>0</v>
      </c>
      <c r="K41">
        <v>0</v>
      </c>
      <c r="L41">
        <v>0.3</v>
      </c>
      <c r="M41" s="6">
        <v>0.1</v>
      </c>
      <c r="N41">
        <v>3</v>
      </c>
      <c r="O41">
        <v>40</v>
      </c>
      <c r="P41">
        <v>5</v>
      </c>
      <c r="Q41">
        <v>5000</v>
      </c>
      <c r="R41" t="s">
        <v>10</v>
      </c>
      <c r="T41">
        <f t="shared" si="1"/>
        <v>78962.400000000009</v>
      </c>
      <c r="U41">
        <f t="shared" si="1"/>
        <v>197406</v>
      </c>
      <c r="V41">
        <f t="shared" si="1"/>
        <v>394812</v>
      </c>
      <c r="W41">
        <f t="shared" si="1"/>
        <v>987030</v>
      </c>
      <c r="X41">
        <f t="shared" si="1"/>
        <v>0</v>
      </c>
      <c r="Y41">
        <f t="shared" si="1"/>
        <v>0</v>
      </c>
      <c r="Z41">
        <f t="shared" si="1"/>
        <v>0</v>
      </c>
    </row>
    <row r="42" spans="1:26">
      <c r="A42" t="s">
        <v>102</v>
      </c>
      <c r="B42" t="s">
        <v>164</v>
      </c>
      <c r="C42" s="7">
        <v>228959.5</v>
      </c>
      <c r="D42" s="7">
        <v>191820.59</v>
      </c>
      <c r="E42">
        <v>0.2</v>
      </c>
      <c r="F42">
        <v>0.5</v>
      </c>
      <c r="G42">
        <v>1</v>
      </c>
      <c r="H42">
        <v>2.5</v>
      </c>
      <c r="I42">
        <v>0</v>
      </c>
      <c r="J42">
        <v>0</v>
      </c>
      <c r="K42">
        <v>0</v>
      </c>
      <c r="L42">
        <v>0.3</v>
      </c>
      <c r="M42" s="6">
        <v>0.1</v>
      </c>
      <c r="N42">
        <v>3</v>
      </c>
      <c r="O42">
        <v>40</v>
      </c>
      <c r="P42">
        <v>5</v>
      </c>
      <c r="Q42">
        <v>5000</v>
      </c>
      <c r="R42" t="s">
        <v>10</v>
      </c>
      <c r="T42">
        <f t="shared" si="1"/>
        <v>45791.9</v>
      </c>
      <c r="U42">
        <f t="shared" si="1"/>
        <v>114479.75</v>
      </c>
      <c r="V42">
        <f t="shared" si="1"/>
        <v>228959.5</v>
      </c>
      <c r="W42">
        <f t="shared" si="1"/>
        <v>572398.75</v>
      </c>
      <c r="X42">
        <f t="shared" si="1"/>
        <v>0</v>
      </c>
      <c r="Y42">
        <f t="shared" si="1"/>
        <v>0</v>
      </c>
      <c r="Z42">
        <f t="shared" si="1"/>
        <v>0</v>
      </c>
    </row>
    <row r="43" spans="1:26">
      <c r="A43" t="s">
        <v>102</v>
      </c>
      <c r="B43" t="s">
        <v>165</v>
      </c>
      <c r="C43" s="7">
        <v>101458.82</v>
      </c>
      <c r="D43" s="7">
        <v>90524.5</v>
      </c>
      <c r="E43">
        <v>0.75</v>
      </c>
      <c r="F43">
        <v>1</v>
      </c>
      <c r="G43">
        <v>1.5</v>
      </c>
      <c r="H43">
        <v>3</v>
      </c>
      <c r="I43">
        <v>0</v>
      </c>
      <c r="J43">
        <v>0</v>
      </c>
      <c r="K43">
        <v>0</v>
      </c>
      <c r="L43">
        <v>0.3</v>
      </c>
      <c r="M43" s="6">
        <v>0.1</v>
      </c>
      <c r="N43">
        <v>3</v>
      </c>
      <c r="O43">
        <v>40</v>
      </c>
      <c r="P43">
        <v>5</v>
      </c>
      <c r="Q43">
        <v>5000</v>
      </c>
      <c r="R43" t="s">
        <v>10</v>
      </c>
      <c r="T43">
        <f t="shared" si="1"/>
        <v>76094.115000000005</v>
      </c>
      <c r="U43">
        <f t="shared" si="1"/>
        <v>101458.82</v>
      </c>
      <c r="V43">
        <f t="shared" si="1"/>
        <v>152188.23000000001</v>
      </c>
      <c r="W43">
        <f t="shared" si="1"/>
        <v>304376.46000000002</v>
      </c>
      <c r="X43">
        <f t="shared" si="1"/>
        <v>0</v>
      </c>
      <c r="Y43">
        <f t="shared" si="1"/>
        <v>0</v>
      </c>
      <c r="Z43">
        <f t="shared" si="1"/>
        <v>0</v>
      </c>
    </row>
    <row r="44" spans="1:26">
      <c r="A44" t="s">
        <v>103</v>
      </c>
      <c r="B44" t="s">
        <v>154</v>
      </c>
      <c r="C44" s="7">
        <v>58402.5</v>
      </c>
      <c r="D44" s="7">
        <v>119905.88</v>
      </c>
      <c r="E44">
        <v>0.75</v>
      </c>
      <c r="F44">
        <v>1</v>
      </c>
      <c r="G44">
        <v>1.5</v>
      </c>
      <c r="H44">
        <v>3</v>
      </c>
      <c r="I44">
        <v>0</v>
      </c>
      <c r="J44">
        <v>0</v>
      </c>
      <c r="K44">
        <v>0</v>
      </c>
      <c r="L44">
        <v>0.3</v>
      </c>
      <c r="M44" s="6">
        <v>0.1</v>
      </c>
      <c r="N44">
        <v>3</v>
      </c>
      <c r="O44">
        <v>40</v>
      </c>
      <c r="P44">
        <v>5</v>
      </c>
      <c r="Q44">
        <v>5000</v>
      </c>
      <c r="R44" t="s">
        <v>10</v>
      </c>
      <c r="T44">
        <f t="shared" si="1"/>
        <v>43801.875</v>
      </c>
      <c r="U44">
        <f t="shared" si="1"/>
        <v>58402.5</v>
      </c>
      <c r="V44">
        <f t="shared" si="1"/>
        <v>87603.75</v>
      </c>
      <c r="W44">
        <f t="shared" si="1"/>
        <v>175207.5</v>
      </c>
      <c r="X44">
        <f t="shared" si="1"/>
        <v>0</v>
      </c>
      <c r="Y44">
        <f t="shared" si="1"/>
        <v>0</v>
      </c>
      <c r="Z44">
        <f t="shared" si="1"/>
        <v>0</v>
      </c>
    </row>
    <row r="45" spans="1:26">
      <c r="A45" t="s">
        <v>103</v>
      </c>
      <c r="B45" t="s">
        <v>155</v>
      </c>
      <c r="C45" s="7">
        <v>25408.5</v>
      </c>
      <c r="D45" s="7">
        <v>46838.23</v>
      </c>
      <c r="E45">
        <v>0.75</v>
      </c>
      <c r="F45">
        <v>1</v>
      </c>
      <c r="G45">
        <v>1.5</v>
      </c>
      <c r="H45">
        <v>2</v>
      </c>
      <c r="I45">
        <v>1</v>
      </c>
      <c r="J45">
        <v>1.5</v>
      </c>
      <c r="K45">
        <v>2</v>
      </c>
      <c r="L45">
        <v>0.3</v>
      </c>
      <c r="M45" s="6">
        <v>0.1</v>
      </c>
      <c r="N45">
        <v>3</v>
      </c>
      <c r="O45">
        <v>40</v>
      </c>
      <c r="P45">
        <v>5</v>
      </c>
      <c r="Q45">
        <v>5000</v>
      </c>
      <c r="R45" t="s">
        <v>10</v>
      </c>
      <c r="T45">
        <f t="shared" si="1"/>
        <v>19056.375</v>
      </c>
      <c r="U45">
        <f t="shared" si="1"/>
        <v>25408.5</v>
      </c>
      <c r="V45">
        <f t="shared" si="1"/>
        <v>38112.75</v>
      </c>
      <c r="W45">
        <f t="shared" si="1"/>
        <v>50817</v>
      </c>
      <c r="X45">
        <f t="shared" si="1"/>
        <v>25408.5</v>
      </c>
      <c r="Y45">
        <f t="shared" si="1"/>
        <v>38112.75</v>
      </c>
      <c r="Z45">
        <f t="shared" si="1"/>
        <v>50817</v>
      </c>
    </row>
    <row r="46" spans="1:26">
      <c r="A46" t="s">
        <v>103</v>
      </c>
      <c r="B46" t="s">
        <v>156</v>
      </c>
      <c r="C46" s="7">
        <v>39481</v>
      </c>
      <c r="D46" s="7">
        <v>46838.23</v>
      </c>
      <c r="E46">
        <v>0</v>
      </c>
      <c r="F46">
        <v>0</v>
      </c>
      <c r="G46">
        <v>0</v>
      </c>
      <c r="H46">
        <v>0</v>
      </c>
      <c r="I46">
        <v>1</v>
      </c>
      <c r="J46">
        <v>1.5</v>
      </c>
      <c r="K46">
        <v>2</v>
      </c>
      <c r="L46">
        <v>0.3</v>
      </c>
      <c r="M46" s="6">
        <v>0.1</v>
      </c>
      <c r="N46">
        <v>3</v>
      </c>
      <c r="O46">
        <v>40</v>
      </c>
      <c r="P46">
        <v>5</v>
      </c>
      <c r="Q46">
        <v>5000</v>
      </c>
      <c r="R46" t="s">
        <v>10</v>
      </c>
      <c r="T46">
        <f t="shared" si="1"/>
        <v>0</v>
      </c>
      <c r="U46">
        <f t="shared" si="1"/>
        <v>0</v>
      </c>
      <c r="V46">
        <f t="shared" si="1"/>
        <v>0</v>
      </c>
      <c r="W46">
        <f t="shared" si="1"/>
        <v>0</v>
      </c>
      <c r="X46">
        <f t="shared" si="1"/>
        <v>39481</v>
      </c>
      <c r="Y46">
        <f t="shared" si="1"/>
        <v>59221.5</v>
      </c>
      <c r="Z46">
        <f t="shared" si="1"/>
        <v>78962</v>
      </c>
    </row>
    <row r="47" spans="1:26">
      <c r="A47" t="s">
        <v>103</v>
      </c>
      <c r="B47" t="s">
        <v>157</v>
      </c>
      <c r="C47" s="7">
        <v>36874.5</v>
      </c>
      <c r="D47" s="7">
        <v>105386.03</v>
      </c>
      <c r="E47">
        <v>0</v>
      </c>
      <c r="F47">
        <v>0</v>
      </c>
      <c r="G47">
        <v>0</v>
      </c>
      <c r="H47">
        <v>0</v>
      </c>
      <c r="I47">
        <v>0.5</v>
      </c>
      <c r="J47">
        <v>1.25</v>
      </c>
      <c r="K47">
        <v>2.5</v>
      </c>
      <c r="L47">
        <v>0.3</v>
      </c>
      <c r="M47" s="6">
        <v>0.1</v>
      </c>
      <c r="N47">
        <v>3</v>
      </c>
      <c r="O47">
        <v>40</v>
      </c>
      <c r="P47">
        <v>5</v>
      </c>
      <c r="Q47">
        <v>5000</v>
      </c>
      <c r="R47" t="s">
        <v>10</v>
      </c>
      <c r="T47">
        <f t="shared" si="1"/>
        <v>0</v>
      </c>
      <c r="U47">
        <f t="shared" si="1"/>
        <v>0</v>
      </c>
      <c r="V47">
        <f t="shared" si="1"/>
        <v>0</v>
      </c>
      <c r="W47">
        <f t="shared" si="1"/>
        <v>0</v>
      </c>
      <c r="X47">
        <f t="shared" si="1"/>
        <v>18437.25</v>
      </c>
      <c r="Y47">
        <f t="shared" si="1"/>
        <v>46093.125</v>
      </c>
      <c r="Z47">
        <f t="shared" si="1"/>
        <v>92186.25</v>
      </c>
    </row>
    <row r="48" spans="1:26">
      <c r="A48" t="s">
        <v>103</v>
      </c>
      <c r="B48" t="s">
        <v>158</v>
      </c>
      <c r="C48" s="7">
        <v>26039</v>
      </c>
      <c r="D48" s="7">
        <v>105386.03</v>
      </c>
      <c r="E48">
        <v>0</v>
      </c>
      <c r="F48">
        <v>0</v>
      </c>
      <c r="G48">
        <v>0</v>
      </c>
      <c r="H48">
        <v>0</v>
      </c>
      <c r="I48">
        <v>0.75</v>
      </c>
      <c r="J48">
        <v>1.5</v>
      </c>
      <c r="K48">
        <v>3</v>
      </c>
      <c r="L48">
        <v>0.3</v>
      </c>
      <c r="M48" s="6">
        <v>0.1</v>
      </c>
      <c r="N48">
        <v>3</v>
      </c>
      <c r="O48">
        <v>40</v>
      </c>
      <c r="P48">
        <v>5</v>
      </c>
      <c r="Q48">
        <v>5000</v>
      </c>
      <c r="R48" t="s">
        <v>10</v>
      </c>
      <c r="T48">
        <f t="shared" si="1"/>
        <v>0</v>
      </c>
      <c r="U48">
        <f t="shared" si="1"/>
        <v>0</v>
      </c>
      <c r="V48">
        <f t="shared" si="1"/>
        <v>0</v>
      </c>
      <c r="W48">
        <f t="shared" si="1"/>
        <v>0</v>
      </c>
      <c r="X48">
        <f t="shared" si="1"/>
        <v>19529.25</v>
      </c>
      <c r="Y48">
        <f t="shared" si="1"/>
        <v>39058.5</v>
      </c>
      <c r="Z48">
        <f t="shared" si="1"/>
        <v>78117</v>
      </c>
    </row>
    <row r="49" spans="1:26">
      <c r="A49" t="s">
        <v>103</v>
      </c>
      <c r="B49" t="s">
        <v>159</v>
      </c>
      <c r="C49" s="7">
        <v>99359</v>
      </c>
      <c r="D49" s="7">
        <v>119905.88</v>
      </c>
      <c r="E49">
        <v>0</v>
      </c>
      <c r="F49">
        <v>0</v>
      </c>
      <c r="G49">
        <v>0</v>
      </c>
      <c r="H49">
        <v>0</v>
      </c>
      <c r="I49">
        <v>0.75</v>
      </c>
      <c r="J49">
        <v>1.5</v>
      </c>
      <c r="K49">
        <v>3</v>
      </c>
      <c r="L49">
        <v>0.3</v>
      </c>
      <c r="M49" s="6">
        <v>0.1</v>
      </c>
      <c r="N49">
        <v>3</v>
      </c>
      <c r="O49">
        <v>40</v>
      </c>
      <c r="P49">
        <v>5</v>
      </c>
      <c r="Q49">
        <v>5000</v>
      </c>
      <c r="R49" t="s">
        <v>10</v>
      </c>
      <c r="T49">
        <f t="shared" si="1"/>
        <v>0</v>
      </c>
      <c r="U49">
        <f t="shared" si="1"/>
        <v>0</v>
      </c>
      <c r="V49">
        <f t="shared" si="1"/>
        <v>0</v>
      </c>
      <c r="W49">
        <f t="shared" si="1"/>
        <v>0</v>
      </c>
      <c r="X49">
        <f t="shared" si="1"/>
        <v>74519.25</v>
      </c>
      <c r="Y49">
        <f t="shared" si="1"/>
        <v>149038.5</v>
      </c>
      <c r="Z49">
        <f t="shared" si="1"/>
        <v>298077</v>
      </c>
    </row>
    <row r="50" spans="1:26">
      <c r="A50" t="s">
        <v>103</v>
      </c>
      <c r="B50" t="s">
        <v>160</v>
      </c>
      <c r="C50" s="7">
        <v>586144</v>
      </c>
      <c r="D50" s="7">
        <v>269788.23</v>
      </c>
      <c r="E50">
        <v>0</v>
      </c>
      <c r="F50">
        <v>0</v>
      </c>
      <c r="G50">
        <v>0</v>
      </c>
      <c r="H50">
        <v>0</v>
      </c>
      <c r="I50">
        <v>0.5</v>
      </c>
      <c r="J50">
        <v>1</v>
      </c>
      <c r="K50">
        <v>2</v>
      </c>
      <c r="L50">
        <v>0.3</v>
      </c>
      <c r="M50" s="6">
        <v>0.1</v>
      </c>
      <c r="N50">
        <v>3</v>
      </c>
      <c r="O50">
        <v>40</v>
      </c>
      <c r="P50">
        <v>5</v>
      </c>
      <c r="Q50">
        <v>5000</v>
      </c>
      <c r="R50" t="s">
        <v>10</v>
      </c>
      <c r="T50">
        <f t="shared" si="1"/>
        <v>0</v>
      </c>
      <c r="U50">
        <f t="shared" si="1"/>
        <v>0</v>
      </c>
      <c r="V50">
        <f t="shared" si="1"/>
        <v>0</v>
      </c>
      <c r="W50">
        <f t="shared" si="1"/>
        <v>0</v>
      </c>
      <c r="X50">
        <f t="shared" si="1"/>
        <v>293072</v>
      </c>
      <c r="Y50">
        <f t="shared" si="1"/>
        <v>586144</v>
      </c>
      <c r="Z50">
        <f t="shared" si="1"/>
        <v>1172288</v>
      </c>
    </row>
    <row r="51" spans="1:26">
      <c r="A51" t="s">
        <v>103</v>
      </c>
      <c r="B51" t="s">
        <v>161</v>
      </c>
      <c r="C51" s="7">
        <v>21463</v>
      </c>
      <c r="D51" s="7">
        <v>105386.03</v>
      </c>
      <c r="E51">
        <v>0.75</v>
      </c>
      <c r="F51">
        <v>1</v>
      </c>
      <c r="G51">
        <v>1.75</v>
      </c>
      <c r="H51">
        <v>3</v>
      </c>
      <c r="I51">
        <v>0</v>
      </c>
      <c r="J51">
        <v>0</v>
      </c>
      <c r="K51">
        <v>0</v>
      </c>
      <c r="L51">
        <v>0.3</v>
      </c>
      <c r="M51" s="6">
        <v>0.1</v>
      </c>
      <c r="N51">
        <v>3</v>
      </c>
      <c r="O51">
        <v>40</v>
      </c>
      <c r="P51">
        <v>5</v>
      </c>
      <c r="Q51">
        <v>5000</v>
      </c>
      <c r="R51" t="s">
        <v>10</v>
      </c>
      <c r="T51">
        <f t="shared" si="1"/>
        <v>16097.25</v>
      </c>
      <c r="U51">
        <f t="shared" si="1"/>
        <v>21463</v>
      </c>
      <c r="V51">
        <f t="shared" si="1"/>
        <v>37560.25</v>
      </c>
      <c r="W51">
        <f t="shared" si="1"/>
        <v>64389</v>
      </c>
      <c r="X51">
        <f t="shared" si="1"/>
        <v>0</v>
      </c>
      <c r="Y51">
        <f t="shared" si="1"/>
        <v>0</v>
      </c>
      <c r="Z51">
        <f t="shared" si="1"/>
        <v>0</v>
      </c>
    </row>
    <row r="52" spans="1:26">
      <c r="A52" t="s">
        <v>103</v>
      </c>
      <c r="B52" t="s">
        <v>162</v>
      </c>
      <c r="C52" s="7">
        <v>147543.5</v>
      </c>
      <c r="D52" s="7">
        <v>119905.88</v>
      </c>
      <c r="E52">
        <v>0.5</v>
      </c>
      <c r="F52">
        <v>1</v>
      </c>
      <c r="G52">
        <v>2</v>
      </c>
      <c r="H52">
        <v>4</v>
      </c>
      <c r="I52">
        <v>0</v>
      </c>
      <c r="J52">
        <v>0</v>
      </c>
      <c r="K52">
        <v>0</v>
      </c>
      <c r="L52">
        <v>0.3</v>
      </c>
      <c r="M52" s="6">
        <v>0.1</v>
      </c>
      <c r="N52">
        <v>3</v>
      </c>
      <c r="O52">
        <v>40</v>
      </c>
      <c r="P52">
        <v>5</v>
      </c>
      <c r="Q52">
        <v>5000</v>
      </c>
      <c r="R52" t="s">
        <v>10</v>
      </c>
      <c r="T52">
        <f t="shared" si="1"/>
        <v>73771.75</v>
      </c>
      <c r="U52">
        <f t="shared" si="1"/>
        <v>147543.5</v>
      </c>
      <c r="V52">
        <f t="shared" si="1"/>
        <v>295087</v>
      </c>
      <c r="W52">
        <f t="shared" si="1"/>
        <v>590174</v>
      </c>
      <c r="X52">
        <f t="shared" si="1"/>
        <v>0</v>
      </c>
      <c r="Y52">
        <f t="shared" si="1"/>
        <v>0</v>
      </c>
      <c r="Z52">
        <f t="shared" si="1"/>
        <v>0</v>
      </c>
    </row>
    <row r="53" spans="1:26">
      <c r="A53" t="s">
        <v>103</v>
      </c>
      <c r="B53" t="s">
        <v>163</v>
      </c>
      <c r="C53" s="7">
        <v>466596</v>
      </c>
      <c r="D53" s="7">
        <v>226697.06</v>
      </c>
      <c r="E53">
        <v>0.2</v>
      </c>
      <c r="F53">
        <v>0.5</v>
      </c>
      <c r="G53">
        <v>1</v>
      </c>
      <c r="H53">
        <v>2.5</v>
      </c>
      <c r="I53">
        <v>0</v>
      </c>
      <c r="J53">
        <v>0</v>
      </c>
      <c r="K53">
        <v>0</v>
      </c>
      <c r="L53">
        <v>0.3</v>
      </c>
      <c r="M53" s="6">
        <v>0.1</v>
      </c>
      <c r="N53">
        <v>3</v>
      </c>
      <c r="O53">
        <v>40</v>
      </c>
      <c r="P53">
        <v>5</v>
      </c>
      <c r="Q53">
        <v>5000</v>
      </c>
      <c r="R53" t="s">
        <v>10</v>
      </c>
      <c r="T53">
        <f t="shared" si="1"/>
        <v>93319.200000000012</v>
      </c>
      <c r="U53">
        <f t="shared" si="1"/>
        <v>233298</v>
      </c>
      <c r="V53">
        <f t="shared" si="1"/>
        <v>466596</v>
      </c>
      <c r="W53">
        <f t="shared" si="1"/>
        <v>1166490</v>
      </c>
      <c r="X53">
        <f t="shared" si="1"/>
        <v>0</v>
      </c>
      <c r="Y53">
        <f t="shared" si="1"/>
        <v>0</v>
      </c>
      <c r="Z53">
        <f t="shared" si="1"/>
        <v>0</v>
      </c>
    </row>
    <row r="54" spans="1:26">
      <c r="A54" t="s">
        <v>103</v>
      </c>
      <c r="B54" t="s">
        <v>164</v>
      </c>
      <c r="C54" s="7">
        <v>270588.5</v>
      </c>
      <c r="D54" s="7">
        <v>226697.06</v>
      </c>
      <c r="E54">
        <v>0.2</v>
      </c>
      <c r="F54">
        <v>0.5</v>
      </c>
      <c r="G54">
        <v>1</v>
      </c>
      <c r="H54">
        <v>2.5</v>
      </c>
      <c r="I54">
        <v>0</v>
      </c>
      <c r="J54">
        <v>0</v>
      </c>
      <c r="K54">
        <v>0</v>
      </c>
      <c r="L54">
        <v>0.3</v>
      </c>
      <c r="M54" s="6">
        <v>0.1</v>
      </c>
      <c r="N54">
        <v>3</v>
      </c>
      <c r="O54">
        <v>40</v>
      </c>
      <c r="P54">
        <v>5</v>
      </c>
      <c r="Q54">
        <v>5000</v>
      </c>
      <c r="R54" t="s">
        <v>10</v>
      </c>
      <c r="T54">
        <f t="shared" si="1"/>
        <v>54117.700000000004</v>
      </c>
      <c r="U54">
        <f t="shared" si="1"/>
        <v>135294.25</v>
      </c>
      <c r="V54">
        <f t="shared" si="1"/>
        <v>270588.5</v>
      </c>
      <c r="W54">
        <f t="shared" si="1"/>
        <v>676471.25</v>
      </c>
      <c r="X54">
        <f t="shared" si="1"/>
        <v>0</v>
      </c>
      <c r="Y54">
        <f t="shared" si="1"/>
        <v>0</v>
      </c>
      <c r="Z54">
        <f t="shared" si="1"/>
        <v>0</v>
      </c>
    </row>
    <row r="55" spans="1:26">
      <c r="A55" t="s">
        <v>103</v>
      </c>
      <c r="B55" t="s">
        <v>165</v>
      </c>
      <c r="C55" s="7">
        <v>119905.88</v>
      </c>
      <c r="D55" s="7">
        <v>106983.5</v>
      </c>
      <c r="E55">
        <v>0.75</v>
      </c>
      <c r="F55">
        <v>1</v>
      </c>
      <c r="G55">
        <v>1.5</v>
      </c>
      <c r="H55">
        <v>3</v>
      </c>
      <c r="I55">
        <v>0</v>
      </c>
      <c r="J55">
        <v>0</v>
      </c>
      <c r="K55">
        <v>0</v>
      </c>
      <c r="L55">
        <v>0.3</v>
      </c>
      <c r="M55" s="6">
        <v>0.1</v>
      </c>
      <c r="N55">
        <v>3</v>
      </c>
      <c r="O55">
        <v>40</v>
      </c>
      <c r="P55">
        <v>5</v>
      </c>
      <c r="Q55">
        <v>5000</v>
      </c>
      <c r="R55" t="s">
        <v>10</v>
      </c>
      <c r="T55">
        <f t="shared" si="1"/>
        <v>89929.41</v>
      </c>
      <c r="U55">
        <f t="shared" si="1"/>
        <v>119905.88</v>
      </c>
      <c r="V55">
        <f t="shared" si="1"/>
        <v>179858.82</v>
      </c>
      <c r="W55">
        <f t="shared" si="1"/>
        <v>359717.64</v>
      </c>
      <c r="X55">
        <f t="shared" si="1"/>
        <v>0</v>
      </c>
      <c r="Y55">
        <f t="shared" si="1"/>
        <v>0</v>
      </c>
      <c r="Z55">
        <f t="shared" si="1"/>
        <v>0</v>
      </c>
    </row>
    <row r="56" spans="1:26">
      <c r="A56" t="s">
        <v>104</v>
      </c>
      <c r="B56" t="s">
        <v>154</v>
      </c>
      <c r="C56" s="7">
        <v>35940</v>
      </c>
      <c r="D56" s="7">
        <v>73788.23</v>
      </c>
      <c r="E56">
        <v>0.75</v>
      </c>
      <c r="F56">
        <v>1</v>
      </c>
      <c r="G56">
        <v>1.5</v>
      </c>
      <c r="H56">
        <v>3</v>
      </c>
      <c r="I56">
        <v>0</v>
      </c>
      <c r="J56">
        <v>0</v>
      </c>
      <c r="K56">
        <v>0</v>
      </c>
      <c r="L56">
        <v>0.3</v>
      </c>
      <c r="M56" s="6">
        <v>0.1</v>
      </c>
      <c r="N56">
        <v>3</v>
      </c>
      <c r="O56">
        <v>40</v>
      </c>
      <c r="P56">
        <v>5</v>
      </c>
      <c r="Q56">
        <v>5000</v>
      </c>
      <c r="R56" t="s">
        <v>10</v>
      </c>
      <c r="T56">
        <f t="shared" si="1"/>
        <v>26955</v>
      </c>
      <c r="U56">
        <f t="shared" si="1"/>
        <v>35940</v>
      </c>
      <c r="V56">
        <f t="shared" si="1"/>
        <v>53910</v>
      </c>
      <c r="W56">
        <f t="shared" si="1"/>
        <v>107820</v>
      </c>
      <c r="X56">
        <f t="shared" si="1"/>
        <v>0</v>
      </c>
      <c r="Y56">
        <f t="shared" si="1"/>
        <v>0</v>
      </c>
      <c r="Z56">
        <f t="shared" si="1"/>
        <v>0</v>
      </c>
    </row>
    <row r="57" spans="1:26">
      <c r="A57" t="s">
        <v>104</v>
      </c>
      <c r="B57" t="s">
        <v>155</v>
      </c>
      <c r="C57" s="7">
        <v>15636</v>
      </c>
      <c r="D57" s="7">
        <v>28823.53</v>
      </c>
      <c r="E57">
        <v>0.75</v>
      </c>
      <c r="F57">
        <v>1</v>
      </c>
      <c r="G57">
        <v>1.5</v>
      </c>
      <c r="H57">
        <v>2</v>
      </c>
      <c r="I57">
        <v>1</v>
      </c>
      <c r="J57">
        <v>1.5</v>
      </c>
      <c r="K57">
        <v>2</v>
      </c>
      <c r="L57">
        <v>0.3</v>
      </c>
      <c r="M57" s="6">
        <v>0.1</v>
      </c>
      <c r="N57">
        <v>3</v>
      </c>
      <c r="O57">
        <v>40</v>
      </c>
      <c r="P57">
        <v>5</v>
      </c>
      <c r="Q57">
        <v>5000</v>
      </c>
      <c r="R57" t="s">
        <v>10</v>
      </c>
      <c r="T57">
        <f t="shared" si="1"/>
        <v>11727</v>
      </c>
      <c r="U57">
        <f t="shared" si="1"/>
        <v>15636</v>
      </c>
      <c r="V57">
        <f t="shared" si="1"/>
        <v>23454</v>
      </c>
      <c r="W57">
        <f t="shared" si="1"/>
        <v>31272</v>
      </c>
      <c r="X57">
        <f t="shared" si="1"/>
        <v>15636</v>
      </c>
      <c r="Y57">
        <f t="shared" si="1"/>
        <v>23454</v>
      </c>
      <c r="Z57">
        <f t="shared" si="1"/>
        <v>31272</v>
      </c>
    </row>
    <row r="58" spans="1:26">
      <c r="A58" t="s">
        <v>104</v>
      </c>
      <c r="B58" t="s">
        <v>156</v>
      </c>
      <c r="C58" s="7">
        <v>24296</v>
      </c>
      <c r="D58" s="7">
        <v>28823.53</v>
      </c>
      <c r="E58">
        <v>0</v>
      </c>
      <c r="F58">
        <v>0</v>
      </c>
      <c r="G58">
        <v>0</v>
      </c>
      <c r="H58">
        <v>0</v>
      </c>
      <c r="I58">
        <v>1</v>
      </c>
      <c r="J58">
        <v>1.5</v>
      </c>
      <c r="K58">
        <v>2</v>
      </c>
      <c r="L58">
        <v>0.3</v>
      </c>
      <c r="M58" s="6">
        <v>0.1</v>
      </c>
      <c r="N58">
        <v>3</v>
      </c>
      <c r="O58">
        <v>40</v>
      </c>
      <c r="P58">
        <v>5</v>
      </c>
      <c r="Q58">
        <v>5000</v>
      </c>
      <c r="R58" t="s">
        <v>10</v>
      </c>
      <c r="T58">
        <f t="shared" si="1"/>
        <v>0</v>
      </c>
      <c r="U58">
        <f t="shared" si="1"/>
        <v>0</v>
      </c>
      <c r="V58">
        <f t="shared" si="1"/>
        <v>0</v>
      </c>
      <c r="W58">
        <f t="shared" si="1"/>
        <v>0</v>
      </c>
      <c r="X58">
        <f t="shared" si="1"/>
        <v>24296</v>
      </c>
      <c r="Y58">
        <f t="shared" si="1"/>
        <v>36444</v>
      </c>
      <c r="Z58">
        <f t="shared" si="1"/>
        <v>48592</v>
      </c>
    </row>
    <row r="59" spans="1:26">
      <c r="A59" t="s">
        <v>104</v>
      </c>
      <c r="B59" t="s">
        <v>157</v>
      </c>
      <c r="C59" s="7">
        <v>22692</v>
      </c>
      <c r="D59" s="7">
        <v>64852.94</v>
      </c>
      <c r="E59">
        <v>0</v>
      </c>
      <c r="F59">
        <v>0</v>
      </c>
      <c r="G59">
        <v>0</v>
      </c>
      <c r="H59">
        <v>0</v>
      </c>
      <c r="I59">
        <v>0.5</v>
      </c>
      <c r="J59">
        <v>1.25</v>
      </c>
      <c r="K59">
        <v>2.5</v>
      </c>
      <c r="L59">
        <v>0.3</v>
      </c>
      <c r="M59" s="6">
        <v>0.1</v>
      </c>
      <c r="N59">
        <v>3</v>
      </c>
      <c r="O59">
        <v>40</v>
      </c>
      <c r="P59">
        <v>5</v>
      </c>
      <c r="Q59">
        <v>5000</v>
      </c>
      <c r="R59" t="s">
        <v>10</v>
      </c>
      <c r="T59">
        <f t="shared" si="1"/>
        <v>0</v>
      </c>
      <c r="U59">
        <f t="shared" si="1"/>
        <v>0</v>
      </c>
      <c r="V59">
        <f t="shared" si="1"/>
        <v>0</v>
      </c>
      <c r="W59">
        <f t="shared" si="1"/>
        <v>0</v>
      </c>
      <c r="X59">
        <f t="shared" si="1"/>
        <v>11346</v>
      </c>
      <c r="Y59">
        <f t="shared" si="1"/>
        <v>28365</v>
      </c>
      <c r="Z59">
        <f t="shared" si="1"/>
        <v>56730</v>
      </c>
    </row>
    <row r="60" spans="1:26">
      <c r="A60" t="s">
        <v>104</v>
      </c>
      <c r="B60" t="s">
        <v>158</v>
      </c>
      <c r="C60" s="7">
        <v>16024</v>
      </c>
      <c r="D60" s="7">
        <v>64852.94</v>
      </c>
      <c r="E60">
        <v>0</v>
      </c>
      <c r="F60">
        <v>0</v>
      </c>
      <c r="G60">
        <v>0</v>
      </c>
      <c r="H60">
        <v>0</v>
      </c>
      <c r="I60">
        <v>0.75</v>
      </c>
      <c r="J60">
        <v>1.5</v>
      </c>
      <c r="K60">
        <v>3</v>
      </c>
      <c r="L60">
        <v>0.3</v>
      </c>
      <c r="M60" s="6">
        <v>0.1</v>
      </c>
      <c r="N60">
        <v>3</v>
      </c>
      <c r="O60">
        <v>40</v>
      </c>
      <c r="P60">
        <v>5</v>
      </c>
      <c r="Q60">
        <v>5000</v>
      </c>
      <c r="R60" t="s">
        <v>10</v>
      </c>
      <c r="T60">
        <f t="shared" si="1"/>
        <v>0</v>
      </c>
      <c r="U60">
        <f t="shared" si="1"/>
        <v>0</v>
      </c>
      <c r="V60">
        <f t="shared" si="1"/>
        <v>0</v>
      </c>
      <c r="W60">
        <f t="shared" si="1"/>
        <v>0</v>
      </c>
      <c r="X60">
        <f t="shared" si="1"/>
        <v>12018</v>
      </c>
      <c r="Y60">
        <f t="shared" si="1"/>
        <v>24036</v>
      </c>
      <c r="Z60">
        <f t="shared" si="1"/>
        <v>48072</v>
      </c>
    </row>
    <row r="61" spans="1:26">
      <c r="A61" t="s">
        <v>104</v>
      </c>
      <c r="B61" t="s">
        <v>159</v>
      </c>
      <c r="C61" s="7">
        <v>61144</v>
      </c>
      <c r="D61" s="7">
        <v>73788.23</v>
      </c>
      <c r="E61">
        <v>0</v>
      </c>
      <c r="F61">
        <v>0</v>
      </c>
      <c r="G61">
        <v>0</v>
      </c>
      <c r="H61">
        <v>0</v>
      </c>
      <c r="I61">
        <v>0.75</v>
      </c>
      <c r="J61">
        <v>1.5</v>
      </c>
      <c r="K61">
        <v>3</v>
      </c>
      <c r="L61">
        <v>0.3</v>
      </c>
      <c r="M61" s="6">
        <v>0.1</v>
      </c>
      <c r="N61">
        <v>3</v>
      </c>
      <c r="O61">
        <v>40</v>
      </c>
      <c r="P61">
        <v>5</v>
      </c>
      <c r="Q61">
        <v>5000</v>
      </c>
      <c r="R61" t="s">
        <v>10</v>
      </c>
      <c r="T61">
        <f t="shared" si="1"/>
        <v>0</v>
      </c>
      <c r="U61">
        <f t="shared" si="1"/>
        <v>0</v>
      </c>
      <c r="V61">
        <f t="shared" si="1"/>
        <v>0</v>
      </c>
      <c r="W61">
        <f t="shared" si="1"/>
        <v>0</v>
      </c>
      <c r="X61">
        <f t="shared" si="1"/>
        <v>45858</v>
      </c>
      <c r="Y61">
        <f t="shared" si="1"/>
        <v>91716</v>
      </c>
      <c r="Z61">
        <f t="shared" si="1"/>
        <v>183432</v>
      </c>
    </row>
    <row r="62" spans="1:26">
      <c r="A62" t="s">
        <v>104</v>
      </c>
      <c r="B62" t="s">
        <v>160</v>
      </c>
      <c r="C62" s="7">
        <v>360704</v>
      </c>
      <c r="D62" s="7">
        <v>166023.53</v>
      </c>
      <c r="E62">
        <v>0</v>
      </c>
      <c r="F62">
        <v>0</v>
      </c>
      <c r="G62">
        <v>0</v>
      </c>
      <c r="H62">
        <v>0</v>
      </c>
      <c r="I62">
        <v>0.5</v>
      </c>
      <c r="J62">
        <v>1</v>
      </c>
      <c r="K62">
        <v>2</v>
      </c>
      <c r="L62">
        <v>0.3</v>
      </c>
      <c r="M62" s="6">
        <v>0.1</v>
      </c>
      <c r="N62">
        <v>3</v>
      </c>
      <c r="O62">
        <v>40</v>
      </c>
      <c r="P62">
        <v>5</v>
      </c>
      <c r="Q62">
        <v>5000</v>
      </c>
      <c r="R62" t="s">
        <v>10</v>
      </c>
      <c r="T62">
        <f t="shared" si="1"/>
        <v>0</v>
      </c>
      <c r="U62">
        <f t="shared" si="1"/>
        <v>0</v>
      </c>
      <c r="V62">
        <f t="shared" si="1"/>
        <v>0</v>
      </c>
      <c r="W62">
        <f t="shared" si="1"/>
        <v>0</v>
      </c>
      <c r="X62">
        <f t="shared" si="1"/>
        <v>180352</v>
      </c>
      <c r="Y62">
        <f t="shared" si="1"/>
        <v>360704</v>
      </c>
      <c r="Z62">
        <f t="shared" si="1"/>
        <v>721408</v>
      </c>
    </row>
    <row r="63" spans="1:26">
      <c r="A63" t="s">
        <v>104</v>
      </c>
      <c r="B63" t="s">
        <v>161</v>
      </c>
      <c r="C63" s="7">
        <v>13208</v>
      </c>
      <c r="D63" s="7">
        <v>64852.94</v>
      </c>
      <c r="E63">
        <v>0.75</v>
      </c>
      <c r="F63">
        <v>1</v>
      </c>
      <c r="G63">
        <v>1.75</v>
      </c>
      <c r="H63">
        <v>3</v>
      </c>
      <c r="I63">
        <v>0</v>
      </c>
      <c r="J63">
        <v>0</v>
      </c>
      <c r="K63">
        <v>0</v>
      </c>
      <c r="L63">
        <v>0.3</v>
      </c>
      <c r="M63" s="6">
        <v>0.1</v>
      </c>
      <c r="N63">
        <v>3</v>
      </c>
      <c r="O63">
        <v>40</v>
      </c>
      <c r="P63">
        <v>5</v>
      </c>
      <c r="Q63">
        <v>5000</v>
      </c>
      <c r="R63" t="s">
        <v>10</v>
      </c>
      <c r="T63">
        <f t="shared" si="1"/>
        <v>9906</v>
      </c>
      <c r="U63">
        <f t="shared" si="1"/>
        <v>13208</v>
      </c>
      <c r="V63">
        <f t="shared" si="1"/>
        <v>23114</v>
      </c>
      <c r="W63">
        <f t="shared" si="1"/>
        <v>39624</v>
      </c>
      <c r="X63">
        <f t="shared" si="1"/>
        <v>0</v>
      </c>
      <c r="Y63">
        <f t="shared" si="1"/>
        <v>0</v>
      </c>
      <c r="Z63">
        <f t="shared" si="1"/>
        <v>0</v>
      </c>
    </row>
    <row r="64" spans="1:26">
      <c r="A64" t="s">
        <v>104</v>
      </c>
      <c r="B64" t="s">
        <v>162</v>
      </c>
      <c r="C64" s="7">
        <v>90796</v>
      </c>
      <c r="D64" s="7">
        <v>73788.23</v>
      </c>
      <c r="E64">
        <v>0.5</v>
      </c>
      <c r="F64">
        <v>1</v>
      </c>
      <c r="G64">
        <v>2</v>
      </c>
      <c r="H64">
        <v>4</v>
      </c>
      <c r="I64">
        <v>0</v>
      </c>
      <c r="J64">
        <v>0</v>
      </c>
      <c r="K64">
        <v>0</v>
      </c>
      <c r="L64">
        <v>0.3</v>
      </c>
      <c r="M64" s="6">
        <v>0.1</v>
      </c>
      <c r="N64">
        <v>3</v>
      </c>
      <c r="O64">
        <v>40</v>
      </c>
      <c r="P64">
        <v>5</v>
      </c>
      <c r="Q64">
        <v>5000</v>
      </c>
      <c r="R64" t="s">
        <v>10</v>
      </c>
      <c r="T64">
        <f t="shared" si="1"/>
        <v>45398</v>
      </c>
      <c r="U64">
        <f t="shared" si="1"/>
        <v>90796</v>
      </c>
      <c r="V64">
        <f t="shared" si="1"/>
        <v>181592</v>
      </c>
      <c r="W64">
        <f t="shared" si="1"/>
        <v>363184</v>
      </c>
      <c r="X64">
        <f t="shared" si="1"/>
        <v>0</v>
      </c>
      <c r="Y64">
        <f t="shared" si="1"/>
        <v>0</v>
      </c>
      <c r="Z64">
        <f t="shared" si="1"/>
        <v>0</v>
      </c>
    </row>
    <row r="65" spans="1:26">
      <c r="A65" t="s">
        <v>104</v>
      </c>
      <c r="B65" t="s">
        <v>163</v>
      </c>
      <c r="C65" s="7">
        <v>287136</v>
      </c>
      <c r="D65" s="7">
        <v>139505.88</v>
      </c>
      <c r="E65">
        <v>0.2</v>
      </c>
      <c r="F65">
        <v>0.5</v>
      </c>
      <c r="G65">
        <v>1</v>
      </c>
      <c r="H65">
        <v>2.5</v>
      </c>
      <c r="I65">
        <v>0</v>
      </c>
      <c r="J65">
        <v>0</v>
      </c>
      <c r="K65">
        <v>0</v>
      </c>
      <c r="L65">
        <v>0.3</v>
      </c>
      <c r="M65" s="6">
        <v>0.1</v>
      </c>
      <c r="N65">
        <v>3</v>
      </c>
      <c r="O65">
        <v>40</v>
      </c>
      <c r="P65">
        <v>5</v>
      </c>
      <c r="Q65">
        <v>5000</v>
      </c>
      <c r="R65" t="s">
        <v>10</v>
      </c>
      <c r="T65">
        <f t="shared" si="1"/>
        <v>57427.200000000004</v>
      </c>
      <c r="U65">
        <f t="shared" si="1"/>
        <v>143568</v>
      </c>
      <c r="V65">
        <f t="shared" si="1"/>
        <v>287136</v>
      </c>
      <c r="W65">
        <f t="shared" si="1"/>
        <v>717840</v>
      </c>
      <c r="X65">
        <f t="shared" si="1"/>
        <v>0</v>
      </c>
      <c r="Y65">
        <f t="shared" si="1"/>
        <v>0</v>
      </c>
      <c r="Z65">
        <f t="shared" si="1"/>
        <v>0</v>
      </c>
    </row>
    <row r="66" spans="1:26">
      <c r="A66" t="s">
        <v>104</v>
      </c>
      <c r="B66" t="s">
        <v>164</v>
      </c>
      <c r="C66" s="7">
        <v>166516</v>
      </c>
      <c r="D66" s="7">
        <v>139505.88</v>
      </c>
      <c r="E66">
        <v>0.2</v>
      </c>
      <c r="F66">
        <v>0.5</v>
      </c>
      <c r="G66">
        <v>1</v>
      </c>
      <c r="H66">
        <v>2.5</v>
      </c>
      <c r="I66">
        <v>0</v>
      </c>
      <c r="J66">
        <v>0</v>
      </c>
      <c r="K66">
        <v>0</v>
      </c>
      <c r="L66">
        <v>0.3</v>
      </c>
      <c r="M66" s="6">
        <v>0.1</v>
      </c>
      <c r="N66">
        <v>3</v>
      </c>
      <c r="O66">
        <v>40</v>
      </c>
      <c r="P66">
        <v>5</v>
      </c>
      <c r="Q66">
        <v>5000</v>
      </c>
      <c r="R66" t="s">
        <v>10</v>
      </c>
      <c r="T66">
        <f t="shared" si="1"/>
        <v>33303.200000000004</v>
      </c>
      <c r="U66">
        <f t="shared" si="1"/>
        <v>83258</v>
      </c>
      <c r="V66">
        <f t="shared" si="1"/>
        <v>166516</v>
      </c>
      <c r="W66">
        <f t="shared" si="1"/>
        <v>416290</v>
      </c>
      <c r="X66">
        <f t="shared" si="1"/>
        <v>0</v>
      </c>
      <c r="Y66">
        <f t="shared" si="1"/>
        <v>0</v>
      </c>
      <c r="Z66">
        <f t="shared" si="1"/>
        <v>0</v>
      </c>
    </row>
    <row r="67" spans="1:26">
      <c r="A67" t="s">
        <v>104</v>
      </c>
      <c r="B67" t="s">
        <v>165</v>
      </c>
      <c r="C67" s="7">
        <v>73788.23</v>
      </c>
      <c r="D67" s="7">
        <v>65836</v>
      </c>
      <c r="E67">
        <v>0.75</v>
      </c>
      <c r="F67">
        <v>1</v>
      </c>
      <c r="G67">
        <v>1.5</v>
      </c>
      <c r="H67">
        <v>3</v>
      </c>
      <c r="I67">
        <v>0</v>
      </c>
      <c r="J67">
        <v>0</v>
      </c>
      <c r="K67">
        <v>0</v>
      </c>
      <c r="L67">
        <v>0.3</v>
      </c>
      <c r="M67" s="6">
        <v>0.1</v>
      </c>
      <c r="N67">
        <v>3</v>
      </c>
      <c r="O67">
        <v>40</v>
      </c>
      <c r="P67">
        <v>5</v>
      </c>
      <c r="Q67">
        <v>5000</v>
      </c>
      <c r="R67" t="s">
        <v>10</v>
      </c>
      <c r="T67">
        <f t="shared" si="1"/>
        <v>55341.172500000001</v>
      </c>
      <c r="U67">
        <f t="shared" si="1"/>
        <v>73788.23</v>
      </c>
      <c r="V67">
        <f t="shared" si="1"/>
        <v>110682.345</v>
      </c>
      <c r="W67">
        <f t="shared" si="1"/>
        <v>221364.69</v>
      </c>
      <c r="X67">
        <f t="shared" si="1"/>
        <v>0</v>
      </c>
      <c r="Y67">
        <f t="shared" si="1"/>
        <v>0</v>
      </c>
      <c r="Z67">
        <f t="shared" si="1"/>
        <v>0</v>
      </c>
    </row>
    <row r="68" spans="1:26">
      <c r="A68" t="s">
        <v>106</v>
      </c>
      <c r="B68" t="s">
        <v>154</v>
      </c>
      <c r="C68" s="7">
        <v>49417.5</v>
      </c>
      <c r="D68" s="7">
        <v>101458.82</v>
      </c>
      <c r="E68">
        <v>0.75</v>
      </c>
      <c r="F68">
        <v>1</v>
      </c>
      <c r="G68">
        <v>1.5</v>
      </c>
      <c r="H68">
        <v>3</v>
      </c>
      <c r="I68">
        <v>0</v>
      </c>
      <c r="J68">
        <v>0</v>
      </c>
      <c r="K68">
        <v>0</v>
      </c>
      <c r="L68">
        <v>0.3</v>
      </c>
      <c r="M68" s="6">
        <v>0.1</v>
      </c>
      <c r="N68">
        <v>3</v>
      </c>
      <c r="O68">
        <v>40</v>
      </c>
      <c r="P68">
        <v>5</v>
      </c>
      <c r="Q68">
        <v>5000</v>
      </c>
      <c r="R68" t="s">
        <v>10</v>
      </c>
      <c r="T68">
        <f t="shared" si="1"/>
        <v>37063.125</v>
      </c>
      <c r="U68">
        <f t="shared" si="1"/>
        <v>49417.5</v>
      </c>
      <c r="V68">
        <f t="shared" si="1"/>
        <v>74126.25</v>
      </c>
      <c r="W68">
        <f t="shared" si="1"/>
        <v>148252.5</v>
      </c>
      <c r="X68">
        <f t="shared" si="1"/>
        <v>0</v>
      </c>
      <c r="Y68">
        <f t="shared" si="1"/>
        <v>0</v>
      </c>
      <c r="Z68">
        <f t="shared" si="1"/>
        <v>0</v>
      </c>
    </row>
    <row r="69" spans="1:26">
      <c r="A69" t="s">
        <v>106</v>
      </c>
      <c r="B69" t="s">
        <v>155</v>
      </c>
      <c r="C69" s="7">
        <v>21499.5</v>
      </c>
      <c r="D69" s="7">
        <v>39632.35</v>
      </c>
      <c r="E69">
        <v>0.75</v>
      </c>
      <c r="F69">
        <v>1</v>
      </c>
      <c r="G69">
        <v>1.5</v>
      </c>
      <c r="H69">
        <v>2</v>
      </c>
      <c r="I69">
        <v>1</v>
      </c>
      <c r="J69">
        <v>1.5</v>
      </c>
      <c r="K69">
        <v>2</v>
      </c>
      <c r="L69">
        <v>0.3</v>
      </c>
      <c r="M69" s="6">
        <v>0.1</v>
      </c>
      <c r="N69">
        <v>3</v>
      </c>
      <c r="O69">
        <v>40</v>
      </c>
      <c r="P69">
        <v>5</v>
      </c>
      <c r="Q69">
        <v>5000</v>
      </c>
      <c r="R69" t="s">
        <v>10</v>
      </c>
      <c r="T69">
        <f t="shared" si="1"/>
        <v>16124.625</v>
      </c>
      <c r="U69">
        <f t="shared" si="1"/>
        <v>21499.5</v>
      </c>
      <c r="V69">
        <f t="shared" si="1"/>
        <v>32249.25</v>
      </c>
      <c r="W69">
        <f t="shared" si="1"/>
        <v>42999</v>
      </c>
      <c r="X69">
        <f t="shared" si="1"/>
        <v>21499.5</v>
      </c>
      <c r="Y69">
        <f t="shared" si="1"/>
        <v>32249.25</v>
      </c>
      <c r="Z69">
        <f t="shared" si="1"/>
        <v>42999</v>
      </c>
    </row>
    <row r="70" spans="1:26">
      <c r="A70" t="s">
        <v>106</v>
      </c>
      <c r="B70" t="s">
        <v>156</v>
      </c>
      <c r="C70" s="7">
        <v>33407</v>
      </c>
      <c r="D70" s="7">
        <v>39632.35</v>
      </c>
      <c r="E70">
        <v>0</v>
      </c>
      <c r="F70">
        <v>0</v>
      </c>
      <c r="G70">
        <v>0</v>
      </c>
      <c r="H70">
        <v>0</v>
      </c>
      <c r="I70">
        <v>1</v>
      </c>
      <c r="J70">
        <v>1.5</v>
      </c>
      <c r="K70">
        <v>2</v>
      </c>
      <c r="L70">
        <v>0.3</v>
      </c>
      <c r="M70" s="6">
        <v>0.1</v>
      </c>
      <c r="N70">
        <v>3</v>
      </c>
      <c r="O70">
        <v>40</v>
      </c>
      <c r="P70">
        <v>5</v>
      </c>
      <c r="Q70">
        <v>5000</v>
      </c>
      <c r="R70" t="s">
        <v>10</v>
      </c>
      <c r="T70">
        <f t="shared" si="1"/>
        <v>0</v>
      </c>
      <c r="U70">
        <f t="shared" si="1"/>
        <v>0</v>
      </c>
      <c r="V70">
        <f t="shared" ref="V70:Z103" si="2">+$C70*G70</f>
        <v>0</v>
      </c>
      <c r="W70">
        <f t="shared" si="2"/>
        <v>0</v>
      </c>
      <c r="X70">
        <f t="shared" si="2"/>
        <v>33407</v>
      </c>
      <c r="Y70">
        <f t="shared" si="2"/>
        <v>50110.5</v>
      </c>
      <c r="Z70">
        <f t="shared" si="2"/>
        <v>66814</v>
      </c>
    </row>
    <row r="71" spans="1:26">
      <c r="A71" t="s">
        <v>106</v>
      </c>
      <c r="B71" t="s">
        <v>157</v>
      </c>
      <c r="C71" s="7">
        <v>31201.5</v>
      </c>
      <c r="D71" s="7">
        <v>89172.800000000003</v>
      </c>
      <c r="E71">
        <v>0</v>
      </c>
      <c r="F71">
        <v>0</v>
      </c>
      <c r="G71">
        <v>0</v>
      </c>
      <c r="H71">
        <v>0</v>
      </c>
      <c r="I71">
        <v>0.5</v>
      </c>
      <c r="J71">
        <v>1.25</v>
      </c>
      <c r="K71">
        <v>2.5</v>
      </c>
      <c r="L71">
        <v>0.3</v>
      </c>
      <c r="M71" s="6">
        <v>0.1</v>
      </c>
      <c r="N71">
        <v>3</v>
      </c>
      <c r="O71">
        <v>40</v>
      </c>
      <c r="P71">
        <v>5</v>
      </c>
      <c r="Q71">
        <v>5000</v>
      </c>
      <c r="R71" t="s">
        <v>10</v>
      </c>
      <c r="T71">
        <f t="shared" ref="T71:U103" si="3">+$C71*E71</f>
        <v>0</v>
      </c>
      <c r="U71">
        <f t="shared" si="3"/>
        <v>0</v>
      </c>
      <c r="V71">
        <f t="shared" si="2"/>
        <v>0</v>
      </c>
      <c r="W71">
        <f t="shared" si="2"/>
        <v>0</v>
      </c>
      <c r="X71">
        <f t="shared" si="2"/>
        <v>15600.75</v>
      </c>
      <c r="Y71">
        <f t="shared" si="2"/>
        <v>39001.875</v>
      </c>
      <c r="Z71">
        <f t="shared" si="2"/>
        <v>78003.75</v>
      </c>
    </row>
    <row r="72" spans="1:26">
      <c r="A72" t="s">
        <v>106</v>
      </c>
      <c r="B72" t="s">
        <v>158</v>
      </c>
      <c r="C72" s="7">
        <v>22033</v>
      </c>
      <c r="D72" s="7">
        <v>89172.800000000003</v>
      </c>
      <c r="E72">
        <v>0</v>
      </c>
      <c r="F72">
        <v>0</v>
      </c>
      <c r="G72">
        <v>0</v>
      </c>
      <c r="H72">
        <v>0</v>
      </c>
      <c r="I72">
        <v>0.75</v>
      </c>
      <c r="J72">
        <v>1.5</v>
      </c>
      <c r="K72">
        <v>3</v>
      </c>
      <c r="L72">
        <v>0.3</v>
      </c>
      <c r="M72" s="6">
        <v>0.1</v>
      </c>
      <c r="N72">
        <v>3</v>
      </c>
      <c r="O72">
        <v>40</v>
      </c>
      <c r="P72">
        <v>5</v>
      </c>
      <c r="Q72">
        <v>5000</v>
      </c>
      <c r="R72" t="s">
        <v>10</v>
      </c>
      <c r="T72">
        <f t="shared" si="3"/>
        <v>0</v>
      </c>
      <c r="U72">
        <f t="shared" si="3"/>
        <v>0</v>
      </c>
      <c r="V72">
        <f t="shared" si="2"/>
        <v>0</v>
      </c>
      <c r="W72">
        <f t="shared" si="2"/>
        <v>0</v>
      </c>
      <c r="X72">
        <f t="shared" si="2"/>
        <v>16524.75</v>
      </c>
      <c r="Y72">
        <f t="shared" si="2"/>
        <v>33049.5</v>
      </c>
      <c r="Z72">
        <f t="shared" si="2"/>
        <v>66099</v>
      </c>
    </row>
    <row r="73" spans="1:26">
      <c r="A73" t="s">
        <v>106</v>
      </c>
      <c r="B73" t="s">
        <v>159</v>
      </c>
      <c r="C73" s="7">
        <v>84073</v>
      </c>
      <c r="D73" s="7">
        <v>101458.82</v>
      </c>
      <c r="E73">
        <v>0</v>
      </c>
      <c r="F73">
        <v>0</v>
      </c>
      <c r="G73">
        <v>0</v>
      </c>
      <c r="H73">
        <v>0</v>
      </c>
      <c r="I73">
        <v>0.75</v>
      </c>
      <c r="J73">
        <v>1.5</v>
      </c>
      <c r="K73">
        <v>3</v>
      </c>
      <c r="L73">
        <v>0.3</v>
      </c>
      <c r="M73" s="6">
        <v>0.1</v>
      </c>
      <c r="N73">
        <v>3</v>
      </c>
      <c r="O73">
        <v>40</v>
      </c>
      <c r="P73">
        <v>5</v>
      </c>
      <c r="Q73">
        <v>5000</v>
      </c>
      <c r="R73" t="s">
        <v>10</v>
      </c>
      <c r="T73">
        <f t="shared" si="3"/>
        <v>0</v>
      </c>
      <c r="U73">
        <f t="shared" si="3"/>
        <v>0</v>
      </c>
      <c r="V73">
        <f t="shared" si="2"/>
        <v>0</v>
      </c>
      <c r="W73">
        <f t="shared" si="2"/>
        <v>0</v>
      </c>
      <c r="X73">
        <f t="shared" si="2"/>
        <v>63054.75</v>
      </c>
      <c r="Y73">
        <f t="shared" si="2"/>
        <v>126109.5</v>
      </c>
      <c r="Z73">
        <f t="shared" si="2"/>
        <v>252219</v>
      </c>
    </row>
    <row r="74" spans="1:26">
      <c r="A74" t="s">
        <v>106</v>
      </c>
      <c r="B74" t="s">
        <v>160</v>
      </c>
      <c r="C74" s="7">
        <v>495968</v>
      </c>
      <c r="D74" s="7">
        <v>228282.35</v>
      </c>
      <c r="E74">
        <v>0</v>
      </c>
      <c r="F74">
        <v>0</v>
      </c>
      <c r="G74">
        <v>0</v>
      </c>
      <c r="H74">
        <v>0</v>
      </c>
      <c r="I74">
        <v>0.5</v>
      </c>
      <c r="J74">
        <v>1</v>
      </c>
      <c r="K74">
        <v>2</v>
      </c>
      <c r="L74">
        <v>0.3</v>
      </c>
      <c r="M74" s="6">
        <v>0.1</v>
      </c>
      <c r="N74">
        <v>3</v>
      </c>
      <c r="O74">
        <v>40</v>
      </c>
      <c r="P74">
        <v>5</v>
      </c>
      <c r="Q74">
        <v>5000</v>
      </c>
      <c r="R74" t="s">
        <v>10</v>
      </c>
      <c r="T74">
        <f t="shared" si="3"/>
        <v>0</v>
      </c>
      <c r="U74">
        <f t="shared" si="3"/>
        <v>0</v>
      </c>
      <c r="V74">
        <f t="shared" si="2"/>
        <v>0</v>
      </c>
      <c r="W74">
        <f t="shared" si="2"/>
        <v>0</v>
      </c>
      <c r="X74">
        <f t="shared" si="2"/>
        <v>247984</v>
      </c>
      <c r="Y74">
        <f t="shared" si="2"/>
        <v>495968</v>
      </c>
      <c r="Z74">
        <f t="shared" si="2"/>
        <v>991936</v>
      </c>
    </row>
    <row r="75" spans="1:26">
      <c r="A75" t="s">
        <v>106</v>
      </c>
      <c r="B75" t="s">
        <v>161</v>
      </c>
      <c r="C75" s="7">
        <v>18161</v>
      </c>
      <c r="D75" s="7">
        <v>89172.800000000003</v>
      </c>
      <c r="E75">
        <v>0.75</v>
      </c>
      <c r="F75">
        <v>1</v>
      </c>
      <c r="G75">
        <v>1.75</v>
      </c>
      <c r="H75">
        <v>3</v>
      </c>
      <c r="I75">
        <v>0</v>
      </c>
      <c r="J75">
        <v>0</v>
      </c>
      <c r="K75">
        <v>0</v>
      </c>
      <c r="L75">
        <v>0.3</v>
      </c>
      <c r="M75" s="6">
        <v>0.1</v>
      </c>
      <c r="N75">
        <v>3</v>
      </c>
      <c r="O75">
        <v>40</v>
      </c>
      <c r="P75">
        <v>5</v>
      </c>
      <c r="Q75">
        <v>5000</v>
      </c>
      <c r="R75" t="s">
        <v>10</v>
      </c>
      <c r="T75">
        <f t="shared" si="3"/>
        <v>13620.75</v>
      </c>
      <c r="U75">
        <f t="shared" si="3"/>
        <v>18161</v>
      </c>
      <c r="V75">
        <f t="shared" si="2"/>
        <v>31781.75</v>
      </c>
      <c r="W75">
        <f t="shared" si="2"/>
        <v>54483</v>
      </c>
      <c r="X75">
        <f t="shared" si="2"/>
        <v>0</v>
      </c>
      <c r="Y75">
        <f t="shared" si="2"/>
        <v>0</v>
      </c>
      <c r="Z75">
        <f t="shared" si="2"/>
        <v>0</v>
      </c>
    </row>
    <row r="76" spans="1:26">
      <c r="A76" t="s">
        <v>106</v>
      </c>
      <c r="B76" t="s">
        <v>162</v>
      </c>
      <c r="C76" s="7">
        <v>124844.5</v>
      </c>
      <c r="D76" s="7">
        <v>101458.82</v>
      </c>
      <c r="E76">
        <v>0.5</v>
      </c>
      <c r="F76">
        <v>1</v>
      </c>
      <c r="G76">
        <v>2</v>
      </c>
      <c r="H76">
        <v>4</v>
      </c>
      <c r="I76">
        <v>0</v>
      </c>
      <c r="J76">
        <v>0</v>
      </c>
      <c r="K76">
        <v>0</v>
      </c>
      <c r="L76">
        <v>0.3</v>
      </c>
      <c r="M76" s="6">
        <v>0.1</v>
      </c>
      <c r="N76">
        <v>3</v>
      </c>
      <c r="O76">
        <v>40</v>
      </c>
      <c r="P76">
        <v>5</v>
      </c>
      <c r="Q76">
        <v>5000</v>
      </c>
      <c r="R76" t="s">
        <v>10</v>
      </c>
      <c r="T76">
        <f t="shared" si="3"/>
        <v>62422.25</v>
      </c>
      <c r="U76">
        <f t="shared" si="3"/>
        <v>124844.5</v>
      </c>
      <c r="V76">
        <f t="shared" si="2"/>
        <v>249689</v>
      </c>
      <c r="W76">
        <f t="shared" si="2"/>
        <v>499378</v>
      </c>
      <c r="X76">
        <f t="shared" si="2"/>
        <v>0</v>
      </c>
      <c r="Y76">
        <f t="shared" si="2"/>
        <v>0</v>
      </c>
      <c r="Z76">
        <f t="shared" si="2"/>
        <v>0</v>
      </c>
    </row>
    <row r="77" spans="1:26">
      <c r="A77" t="s">
        <v>106</v>
      </c>
      <c r="B77" t="s">
        <v>163</v>
      </c>
      <c r="C77" s="7">
        <v>394812</v>
      </c>
      <c r="D77" s="7">
        <v>191820.59</v>
      </c>
      <c r="E77">
        <v>0.2</v>
      </c>
      <c r="F77">
        <v>0.5</v>
      </c>
      <c r="G77">
        <v>1</v>
      </c>
      <c r="H77">
        <v>2.5</v>
      </c>
      <c r="I77">
        <v>0</v>
      </c>
      <c r="J77">
        <v>0</v>
      </c>
      <c r="K77">
        <v>0</v>
      </c>
      <c r="L77">
        <v>0.3</v>
      </c>
      <c r="M77" s="6">
        <v>0.1</v>
      </c>
      <c r="N77">
        <v>3</v>
      </c>
      <c r="O77">
        <v>40</v>
      </c>
      <c r="P77">
        <v>5</v>
      </c>
      <c r="Q77">
        <v>5000</v>
      </c>
      <c r="R77" t="s">
        <v>10</v>
      </c>
      <c r="T77">
        <f t="shared" si="3"/>
        <v>78962.400000000009</v>
      </c>
      <c r="U77">
        <f t="shared" si="3"/>
        <v>197406</v>
      </c>
      <c r="V77">
        <f t="shared" si="2"/>
        <v>394812</v>
      </c>
      <c r="W77">
        <f t="shared" si="2"/>
        <v>987030</v>
      </c>
      <c r="X77">
        <f t="shared" si="2"/>
        <v>0</v>
      </c>
      <c r="Y77">
        <f t="shared" si="2"/>
        <v>0</v>
      </c>
      <c r="Z77">
        <f t="shared" si="2"/>
        <v>0</v>
      </c>
    </row>
    <row r="78" spans="1:26">
      <c r="A78" t="s">
        <v>106</v>
      </c>
      <c r="B78" t="s">
        <v>164</v>
      </c>
      <c r="C78" s="7">
        <v>228959.5</v>
      </c>
      <c r="D78" s="7">
        <v>191820.59</v>
      </c>
      <c r="E78">
        <v>0.2</v>
      </c>
      <c r="F78">
        <v>0.5</v>
      </c>
      <c r="G78">
        <v>1</v>
      </c>
      <c r="H78">
        <v>2.5</v>
      </c>
      <c r="I78">
        <v>0</v>
      </c>
      <c r="J78">
        <v>0</v>
      </c>
      <c r="K78">
        <v>0</v>
      </c>
      <c r="L78">
        <v>0.3</v>
      </c>
      <c r="M78" s="6">
        <v>0.1</v>
      </c>
      <c r="N78">
        <v>3</v>
      </c>
      <c r="O78">
        <v>40</v>
      </c>
      <c r="P78">
        <v>5</v>
      </c>
      <c r="Q78">
        <v>5000</v>
      </c>
      <c r="R78" t="s">
        <v>10</v>
      </c>
      <c r="T78">
        <f t="shared" si="3"/>
        <v>45791.9</v>
      </c>
      <c r="U78">
        <f t="shared" si="3"/>
        <v>114479.75</v>
      </c>
      <c r="V78">
        <f t="shared" si="2"/>
        <v>228959.5</v>
      </c>
      <c r="W78">
        <f t="shared" si="2"/>
        <v>572398.75</v>
      </c>
      <c r="X78">
        <f t="shared" si="2"/>
        <v>0</v>
      </c>
      <c r="Y78">
        <f t="shared" si="2"/>
        <v>0</v>
      </c>
      <c r="Z78">
        <f t="shared" si="2"/>
        <v>0</v>
      </c>
    </row>
    <row r="79" spans="1:26">
      <c r="A79" t="s">
        <v>106</v>
      </c>
      <c r="B79" t="s">
        <v>165</v>
      </c>
      <c r="C79" s="7">
        <v>101458.82</v>
      </c>
      <c r="D79" s="7">
        <v>90524.5</v>
      </c>
      <c r="E79">
        <v>0.75</v>
      </c>
      <c r="F79">
        <v>1</v>
      </c>
      <c r="G79">
        <v>1.5</v>
      </c>
      <c r="H79">
        <v>3</v>
      </c>
      <c r="I79">
        <v>0</v>
      </c>
      <c r="J79">
        <v>0</v>
      </c>
      <c r="K79">
        <v>0</v>
      </c>
      <c r="L79">
        <v>0.3</v>
      </c>
      <c r="M79" s="6">
        <v>0.1</v>
      </c>
      <c r="N79">
        <v>3</v>
      </c>
      <c r="O79">
        <v>40</v>
      </c>
      <c r="P79">
        <v>5</v>
      </c>
      <c r="Q79">
        <v>5000</v>
      </c>
      <c r="R79" t="s">
        <v>10</v>
      </c>
      <c r="T79">
        <f t="shared" si="3"/>
        <v>76094.115000000005</v>
      </c>
      <c r="U79">
        <f t="shared" si="3"/>
        <v>101458.82</v>
      </c>
      <c r="V79">
        <f t="shared" si="2"/>
        <v>152188.23000000001</v>
      </c>
      <c r="W79">
        <f t="shared" si="2"/>
        <v>304376.46000000002</v>
      </c>
      <c r="X79">
        <f t="shared" si="2"/>
        <v>0</v>
      </c>
      <c r="Y79">
        <f t="shared" si="2"/>
        <v>0</v>
      </c>
      <c r="Z79">
        <f t="shared" si="2"/>
        <v>0</v>
      </c>
    </row>
    <row r="80" spans="1:26">
      <c r="A80" t="s">
        <v>107</v>
      </c>
      <c r="B80" t="s">
        <v>154</v>
      </c>
      <c r="C80" s="7">
        <v>53910</v>
      </c>
      <c r="D80" s="7">
        <v>110682.35</v>
      </c>
      <c r="E80">
        <v>0.75</v>
      </c>
      <c r="F80">
        <v>1</v>
      </c>
      <c r="G80">
        <v>1.5</v>
      </c>
      <c r="H80">
        <v>3</v>
      </c>
      <c r="I80">
        <v>0</v>
      </c>
      <c r="J80">
        <v>0</v>
      </c>
      <c r="K80">
        <v>0</v>
      </c>
      <c r="L80">
        <v>0.3</v>
      </c>
      <c r="M80" s="6">
        <v>0.1</v>
      </c>
      <c r="N80">
        <v>3</v>
      </c>
      <c r="O80">
        <v>40</v>
      </c>
      <c r="P80">
        <v>5</v>
      </c>
      <c r="Q80">
        <v>5000</v>
      </c>
      <c r="R80" t="s">
        <v>10</v>
      </c>
      <c r="T80">
        <f t="shared" si="3"/>
        <v>40432.5</v>
      </c>
      <c r="U80">
        <f t="shared" si="3"/>
        <v>53910</v>
      </c>
      <c r="V80">
        <f t="shared" si="2"/>
        <v>80865</v>
      </c>
      <c r="W80">
        <f t="shared" si="2"/>
        <v>161730</v>
      </c>
      <c r="X80">
        <f t="shared" si="2"/>
        <v>0</v>
      </c>
      <c r="Y80">
        <f t="shared" si="2"/>
        <v>0</v>
      </c>
      <c r="Z80">
        <f t="shared" si="2"/>
        <v>0</v>
      </c>
    </row>
    <row r="81" spans="1:26">
      <c r="A81" t="s">
        <v>107</v>
      </c>
      <c r="B81" t="s">
        <v>155</v>
      </c>
      <c r="C81" s="7">
        <v>23454</v>
      </c>
      <c r="D81" s="7">
        <v>43235.29</v>
      </c>
      <c r="E81">
        <v>0.75</v>
      </c>
      <c r="F81">
        <v>1</v>
      </c>
      <c r="G81">
        <v>1.5</v>
      </c>
      <c r="H81">
        <v>2</v>
      </c>
      <c r="I81">
        <v>1</v>
      </c>
      <c r="J81">
        <v>1.5</v>
      </c>
      <c r="K81">
        <v>2</v>
      </c>
      <c r="L81">
        <v>0.3</v>
      </c>
      <c r="M81" s="6">
        <v>0.1</v>
      </c>
      <c r="N81">
        <v>3</v>
      </c>
      <c r="O81">
        <v>40</v>
      </c>
      <c r="P81">
        <v>5</v>
      </c>
      <c r="Q81">
        <v>5000</v>
      </c>
      <c r="R81" t="s">
        <v>10</v>
      </c>
      <c r="T81">
        <f t="shared" si="3"/>
        <v>17590.5</v>
      </c>
      <c r="U81">
        <f t="shared" si="3"/>
        <v>23454</v>
      </c>
      <c r="V81">
        <f t="shared" si="2"/>
        <v>35181</v>
      </c>
      <c r="W81">
        <f t="shared" si="2"/>
        <v>46908</v>
      </c>
      <c r="X81">
        <f t="shared" si="2"/>
        <v>23454</v>
      </c>
      <c r="Y81">
        <f t="shared" si="2"/>
        <v>35181</v>
      </c>
      <c r="Z81">
        <f t="shared" si="2"/>
        <v>46908</v>
      </c>
    </row>
    <row r="82" spans="1:26">
      <c r="A82" t="s">
        <v>107</v>
      </c>
      <c r="B82" t="s">
        <v>156</v>
      </c>
      <c r="C82" s="7">
        <v>36444</v>
      </c>
      <c r="D82" s="7">
        <v>43235.29</v>
      </c>
      <c r="E82">
        <v>0</v>
      </c>
      <c r="F82">
        <v>0</v>
      </c>
      <c r="G82">
        <v>0</v>
      </c>
      <c r="H82">
        <v>0</v>
      </c>
      <c r="I82">
        <v>1</v>
      </c>
      <c r="J82">
        <v>1.5</v>
      </c>
      <c r="K82">
        <v>2</v>
      </c>
      <c r="L82">
        <v>0.3</v>
      </c>
      <c r="M82" s="6">
        <v>0.1</v>
      </c>
      <c r="N82">
        <v>3</v>
      </c>
      <c r="O82">
        <v>40</v>
      </c>
      <c r="P82">
        <v>5</v>
      </c>
      <c r="Q82">
        <v>5000</v>
      </c>
      <c r="R82" t="s">
        <v>10</v>
      </c>
      <c r="T82">
        <f t="shared" si="3"/>
        <v>0</v>
      </c>
      <c r="U82">
        <f t="shared" si="3"/>
        <v>0</v>
      </c>
      <c r="V82">
        <f t="shared" si="2"/>
        <v>0</v>
      </c>
      <c r="W82">
        <f t="shared" si="2"/>
        <v>0</v>
      </c>
      <c r="X82">
        <f t="shared" si="2"/>
        <v>36444</v>
      </c>
      <c r="Y82">
        <f t="shared" si="2"/>
        <v>54666</v>
      </c>
      <c r="Z82">
        <f t="shared" si="2"/>
        <v>72888</v>
      </c>
    </row>
    <row r="83" spans="1:26">
      <c r="A83" t="s">
        <v>107</v>
      </c>
      <c r="B83" t="s">
        <v>157</v>
      </c>
      <c r="C83" s="7">
        <v>34038</v>
      </c>
      <c r="D83" s="7">
        <v>97279.42</v>
      </c>
      <c r="E83">
        <v>0</v>
      </c>
      <c r="F83">
        <v>0</v>
      </c>
      <c r="G83">
        <v>0</v>
      </c>
      <c r="H83">
        <v>0</v>
      </c>
      <c r="I83">
        <v>0.5</v>
      </c>
      <c r="J83">
        <v>1.25</v>
      </c>
      <c r="K83">
        <v>2.5</v>
      </c>
      <c r="L83">
        <v>0.3</v>
      </c>
      <c r="M83" s="6">
        <v>0.1</v>
      </c>
      <c r="N83">
        <v>3</v>
      </c>
      <c r="O83">
        <v>40</v>
      </c>
      <c r="P83">
        <v>5</v>
      </c>
      <c r="Q83">
        <v>5000</v>
      </c>
      <c r="R83" t="s">
        <v>10</v>
      </c>
      <c r="T83">
        <f t="shared" si="3"/>
        <v>0</v>
      </c>
      <c r="U83">
        <f t="shared" si="3"/>
        <v>0</v>
      </c>
      <c r="V83">
        <f t="shared" si="2"/>
        <v>0</v>
      </c>
      <c r="W83">
        <f t="shared" si="2"/>
        <v>0</v>
      </c>
      <c r="X83">
        <f t="shared" si="2"/>
        <v>17019</v>
      </c>
      <c r="Y83">
        <f t="shared" si="2"/>
        <v>42547.5</v>
      </c>
      <c r="Z83">
        <f t="shared" si="2"/>
        <v>85095</v>
      </c>
    </row>
    <row r="84" spans="1:26">
      <c r="A84" t="s">
        <v>107</v>
      </c>
      <c r="B84" t="s">
        <v>158</v>
      </c>
      <c r="C84" s="7">
        <v>24036</v>
      </c>
      <c r="D84" s="7">
        <v>97279.42</v>
      </c>
      <c r="E84">
        <v>0</v>
      </c>
      <c r="F84">
        <v>0</v>
      </c>
      <c r="G84">
        <v>0</v>
      </c>
      <c r="H84">
        <v>0</v>
      </c>
      <c r="I84">
        <v>0.75</v>
      </c>
      <c r="J84">
        <v>1.5</v>
      </c>
      <c r="K84">
        <v>3</v>
      </c>
      <c r="L84">
        <v>0.3</v>
      </c>
      <c r="M84" s="6">
        <v>0.1</v>
      </c>
      <c r="N84">
        <v>3</v>
      </c>
      <c r="O84">
        <v>40</v>
      </c>
      <c r="P84">
        <v>5</v>
      </c>
      <c r="Q84">
        <v>5000</v>
      </c>
      <c r="R84" t="s">
        <v>10</v>
      </c>
      <c r="T84">
        <f t="shared" si="3"/>
        <v>0</v>
      </c>
      <c r="U84">
        <f t="shared" si="3"/>
        <v>0</v>
      </c>
      <c r="V84">
        <f t="shared" si="2"/>
        <v>0</v>
      </c>
      <c r="W84">
        <f t="shared" si="2"/>
        <v>0</v>
      </c>
      <c r="X84">
        <f t="shared" si="2"/>
        <v>18027</v>
      </c>
      <c r="Y84">
        <f t="shared" si="2"/>
        <v>36054</v>
      </c>
      <c r="Z84">
        <f t="shared" si="2"/>
        <v>72108</v>
      </c>
    </row>
    <row r="85" spans="1:26">
      <c r="A85" t="s">
        <v>107</v>
      </c>
      <c r="B85" t="s">
        <v>159</v>
      </c>
      <c r="C85" s="7">
        <v>91716</v>
      </c>
      <c r="D85" s="7">
        <v>110682.35</v>
      </c>
      <c r="E85">
        <v>0</v>
      </c>
      <c r="F85">
        <v>0</v>
      </c>
      <c r="G85">
        <v>0</v>
      </c>
      <c r="H85">
        <v>0</v>
      </c>
      <c r="I85">
        <v>0.75</v>
      </c>
      <c r="J85">
        <v>1.5</v>
      </c>
      <c r="K85">
        <v>3</v>
      </c>
      <c r="L85">
        <v>0.3</v>
      </c>
      <c r="M85" s="6">
        <v>0.1</v>
      </c>
      <c r="N85">
        <v>3</v>
      </c>
      <c r="O85">
        <v>40</v>
      </c>
      <c r="P85">
        <v>5</v>
      </c>
      <c r="Q85">
        <v>5000</v>
      </c>
      <c r="R85" t="s">
        <v>10</v>
      </c>
      <c r="T85">
        <f t="shared" si="3"/>
        <v>0</v>
      </c>
      <c r="U85">
        <f t="shared" si="3"/>
        <v>0</v>
      </c>
      <c r="V85">
        <f t="shared" si="2"/>
        <v>0</v>
      </c>
      <c r="W85">
        <f t="shared" si="2"/>
        <v>0</v>
      </c>
      <c r="X85">
        <f t="shared" si="2"/>
        <v>68787</v>
      </c>
      <c r="Y85">
        <f t="shared" si="2"/>
        <v>137574</v>
      </c>
      <c r="Z85">
        <f t="shared" si="2"/>
        <v>275148</v>
      </c>
    </row>
    <row r="86" spans="1:26">
      <c r="A86" t="s">
        <v>107</v>
      </c>
      <c r="B86" t="s">
        <v>160</v>
      </c>
      <c r="C86" s="7">
        <v>541056</v>
      </c>
      <c r="D86" s="7">
        <v>249035.29</v>
      </c>
      <c r="E86">
        <v>0</v>
      </c>
      <c r="F86">
        <v>0</v>
      </c>
      <c r="G86">
        <v>0</v>
      </c>
      <c r="H86">
        <v>0</v>
      </c>
      <c r="I86">
        <v>0.5</v>
      </c>
      <c r="J86">
        <v>1</v>
      </c>
      <c r="K86">
        <v>2</v>
      </c>
      <c r="L86">
        <v>0.3</v>
      </c>
      <c r="M86" s="6">
        <v>0.1</v>
      </c>
      <c r="N86">
        <v>3</v>
      </c>
      <c r="O86">
        <v>40</v>
      </c>
      <c r="P86">
        <v>5</v>
      </c>
      <c r="Q86">
        <v>5000</v>
      </c>
      <c r="R86" t="s">
        <v>10</v>
      </c>
      <c r="T86">
        <f t="shared" si="3"/>
        <v>0</v>
      </c>
      <c r="U86">
        <f t="shared" si="3"/>
        <v>0</v>
      </c>
      <c r="V86">
        <f t="shared" si="2"/>
        <v>0</v>
      </c>
      <c r="W86">
        <f t="shared" si="2"/>
        <v>0</v>
      </c>
      <c r="X86">
        <f t="shared" si="2"/>
        <v>270528</v>
      </c>
      <c r="Y86">
        <f t="shared" si="2"/>
        <v>541056</v>
      </c>
      <c r="Z86">
        <f t="shared" si="2"/>
        <v>1082112</v>
      </c>
    </row>
    <row r="87" spans="1:26">
      <c r="A87" t="s">
        <v>107</v>
      </c>
      <c r="B87" t="s">
        <v>161</v>
      </c>
      <c r="C87" s="7">
        <v>19812</v>
      </c>
      <c r="D87" s="7">
        <v>97279.42</v>
      </c>
      <c r="E87">
        <v>0.75</v>
      </c>
      <c r="F87">
        <v>1</v>
      </c>
      <c r="G87">
        <v>1.75</v>
      </c>
      <c r="H87">
        <v>3</v>
      </c>
      <c r="I87">
        <v>0</v>
      </c>
      <c r="J87">
        <v>0</v>
      </c>
      <c r="K87">
        <v>0</v>
      </c>
      <c r="L87">
        <v>0.3</v>
      </c>
      <c r="M87" s="6">
        <v>0.1</v>
      </c>
      <c r="N87">
        <v>3</v>
      </c>
      <c r="O87">
        <v>40</v>
      </c>
      <c r="P87">
        <v>5</v>
      </c>
      <c r="Q87">
        <v>5000</v>
      </c>
      <c r="R87" t="s">
        <v>10</v>
      </c>
      <c r="T87">
        <f t="shared" si="3"/>
        <v>14859</v>
      </c>
      <c r="U87">
        <f t="shared" si="3"/>
        <v>19812</v>
      </c>
      <c r="V87">
        <f t="shared" si="2"/>
        <v>34671</v>
      </c>
      <c r="W87">
        <f t="shared" si="2"/>
        <v>59436</v>
      </c>
      <c r="X87">
        <f t="shared" si="2"/>
        <v>0</v>
      </c>
      <c r="Y87">
        <f t="shared" si="2"/>
        <v>0</v>
      </c>
      <c r="Z87">
        <f t="shared" si="2"/>
        <v>0</v>
      </c>
    </row>
    <row r="88" spans="1:26">
      <c r="A88" t="s">
        <v>107</v>
      </c>
      <c r="B88" t="s">
        <v>162</v>
      </c>
      <c r="C88" s="7">
        <v>136194</v>
      </c>
      <c r="D88" s="7">
        <v>110682.35</v>
      </c>
      <c r="E88">
        <v>0.5</v>
      </c>
      <c r="F88">
        <v>1</v>
      </c>
      <c r="G88">
        <v>2</v>
      </c>
      <c r="H88">
        <v>4</v>
      </c>
      <c r="I88">
        <v>0</v>
      </c>
      <c r="J88">
        <v>0</v>
      </c>
      <c r="K88">
        <v>0</v>
      </c>
      <c r="L88">
        <v>0.3</v>
      </c>
      <c r="M88" s="6">
        <v>0.1</v>
      </c>
      <c r="N88">
        <v>3</v>
      </c>
      <c r="O88">
        <v>40</v>
      </c>
      <c r="P88">
        <v>5</v>
      </c>
      <c r="Q88">
        <v>5000</v>
      </c>
      <c r="R88" t="s">
        <v>10</v>
      </c>
      <c r="T88">
        <f t="shared" si="3"/>
        <v>68097</v>
      </c>
      <c r="U88">
        <f t="shared" si="3"/>
        <v>136194</v>
      </c>
      <c r="V88">
        <f t="shared" si="2"/>
        <v>272388</v>
      </c>
      <c r="W88">
        <f t="shared" si="2"/>
        <v>544776</v>
      </c>
      <c r="X88">
        <f t="shared" si="2"/>
        <v>0</v>
      </c>
      <c r="Y88">
        <f t="shared" si="2"/>
        <v>0</v>
      </c>
      <c r="Z88">
        <f t="shared" si="2"/>
        <v>0</v>
      </c>
    </row>
    <row r="89" spans="1:26">
      <c r="A89" t="s">
        <v>107</v>
      </c>
      <c r="B89" t="s">
        <v>163</v>
      </c>
      <c r="C89" s="7">
        <v>430704</v>
      </c>
      <c r="D89" s="7">
        <v>209258.82</v>
      </c>
      <c r="E89">
        <v>0.2</v>
      </c>
      <c r="F89">
        <v>0.5</v>
      </c>
      <c r="G89">
        <v>1</v>
      </c>
      <c r="H89">
        <v>2.5</v>
      </c>
      <c r="I89">
        <v>0</v>
      </c>
      <c r="J89">
        <v>0</v>
      </c>
      <c r="K89">
        <v>0</v>
      </c>
      <c r="L89">
        <v>0.3</v>
      </c>
      <c r="M89" s="6">
        <v>0.1</v>
      </c>
      <c r="N89">
        <v>3</v>
      </c>
      <c r="O89">
        <v>40</v>
      </c>
      <c r="P89">
        <v>5</v>
      </c>
      <c r="Q89">
        <v>5000</v>
      </c>
      <c r="R89" t="s">
        <v>10</v>
      </c>
      <c r="T89">
        <f t="shared" si="3"/>
        <v>86140.800000000003</v>
      </c>
      <c r="U89">
        <f t="shared" si="3"/>
        <v>215352</v>
      </c>
      <c r="V89">
        <f t="shared" si="2"/>
        <v>430704</v>
      </c>
      <c r="W89">
        <f t="shared" si="2"/>
        <v>1076760</v>
      </c>
      <c r="X89">
        <f t="shared" si="2"/>
        <v>0</v>
      </c>
      <c r="Y89">
        <f t="shared" si="2"/>
        <v>0</v>
      </c>
      <c r="Z89">
        <f t="shared" si="2"/>
        <v>0</v>
      </c>
    </row>
    <row r="90" spans="1:26">
      <c r="A90" t="s">
        <v>107</v>
      </c>
      <c r="B90" t="s">
        <v>164</v>
      </c>
      <c r="C90" s="7">
        <v>249774</v>
      </c>
      <c r="D90" s="7">
        <v>209258.82</v>
      </c>
      <c r="E90">
        <v>0.2</v>
      </c>
      <c r="F90">
        <v>0.5</v>
      </c>
      <c r="G90">
        <v>1</v>
      </c>
      <c r="H90">
        <v>2.5</v>
      </c>
      <c r="I90">
        <v>0</v>
      </c>
      <c r="J90">
        <v>0</v>
      </c>
      <c r="K90">
        <v>0</v>
      </c>
      <c r="L90">
        <v>0.3</v>
      </c>
      <c r="M90" s="6">
        <v>0.1</v>
      </c>
      <c r="N90">
        <v>3</v>
      </c>
      <c r="O90">
        <v>40</v>
      </c>
      <c r="P90">
        <v>5</v>
      </c>
      <c r="Q90">
        <v>5000</v>
      </c>
      <c r="R90" t="s">
        <v>10</v>
      </c>
      <c r="T90">
        <f t="shared" si="3"/>
        <v>49954.8</v>
      </c>
      <c r="U90">
        <f t="shared" si="3"/>
        <v>124887</v>
      </c>
      <c r="V90">
        <f t="shared" si="2"/>
        <v>249774</v>
      </c>
      <c r="W90">
        <f t="shared" si="2"/>
        <v>624435</v>
      </c>
      <c r="X90">
        <f t="shared" si="2"/>
        <v>0</v>
      </c>
      <c r="Y90">
        <f t="shared" si="2"/>
        <v>0</v>
      </c>
      <c r="Z90">
        <f t="shared" si="2"/>
        <v>0</v>
      </c>
    </row>
    <row r="91" spans="1:26">
      <c r="A91" t="s">
        <v>107</v>
      </c>
      <c r="B91" t="s">
        <v>165</v>
      </c>
      <c r="C91" s="7">
        <v>110682.35</v>
      </c>
      <c r="D91" s="7">
        <v>98754</v>
      </c>
      <c r="E91">
        <v>0.75</v>
      </c>
      <c r="F91">
        <v>1</v>
      </c>
      <c r="G91">
        <v>1.5</v>
      </c>
      <c r="H91">
        <v>3</v>
      </c>
      <c r="I91">
        <v>0</v>
      </c>
      <c r="J91">
        <v>0</v>
      </c>
      <c r="K91">
        <v>0</v>
      </c>
      <c r="L91">
        <v>0.3</v>
      </c>
      <c r="M91" s="6">
        <v>0.1</v>
      </c>
      <c r="N91">
        <v>3</v>
      </c>
      <c r="O91">
        <v>40</v>
      </c>
      <c r="P91">
        <v>5</v>
      </c>
      <c r="Q91">
        <v>5000</v>
      </c>
      <c r="R91" t="s">
        <v>10</v>
      </c>
      <c r="T91">
        <f t="shared" si="3"/>
        <v>83011.762500000012</v>
      </c>
      <c r="U91">
        <f t="shared" si="3"/>
        <v>110682.35</v>
      </c>
      <c r="V91">
        <f t="shared" si="2"/>
        <v>166023.52500000002</v>
      </c>
      <c r="W91">
        <f t="shared" si="2"/>
        <v>332047.05000000005</v>
      </c>
      <c r="X91">
        <f t="shared" si="2"/>
        <v>0</v>
      </c>
      <c r="Y91">
        <f t="shared" si="2"/>
        <v>0</v>
      </c>
      <c r="Z91">
        <f t="shared" si="2"/>
        <v>0</v>
      </c>
    </row>
    <row r="92" spans="1:26">
      <c r="A92" t="s">
        <v>108</v>
      </c>
      <c r="B92" t="s">
        <v>154</v>
      </c>
      <c r="C92" s="7">
        <v>67387.5</v>
      </c>
      <c r="D92" s="7">
        <v>138352.94</v>
      </c>
      <c r="E92">
        <v>0.75</v>
      </c>
      <c r="F92">
        <v>1</v>
      </c>
      <c r="G92">
        <v>1.5</v>
      </c>
      <c r="H92">
        <v>3</v>
      </c>
      <c r="I92">
        <v>0</v>
      </c>
      <c r="J92">
        <v>0</v>
      </c>
      <c r="K92">
        <v>0</v>
      </c>
      <c r="L92">
        <v>0.3</v>
      </c>
      <c r="M92" s="6">
        <v>0.1</v>
      </c>
      <c r="N92">
        <v>3</v>
      </c>
      <c r="O92">
        <v>40</v>
      </c>
      <c r="P92">
        <v>5</v>
      </c>
      <c r="Q92">
        <v>5000</v>
      </c>
      <c r="R92" t="s">
        <v>10</v>
      </c>
      <c r="T92">
        <f t="shared" si="3"/>
        <v>50540.625</v>
      </c>
      <c r="U92">
        <f t="shared" si="3"/>
        <v>67387.5</v>
      </c>
      <c r="V92">
        <f t="shared" si="2"/>
        <v>101081.25</v>
      </c>
      <c r="W92">
        <f t="shared" si="2"/>
        <v>202162.5</v>
      </c>
      <c r="X92">
        <f t="shared" si="2"/>
        <v>0</v>
      </c>
      <c r="Y92">
        <f t="shared" si="2"/>
        <v>0</v>
      </c>
      <c r="Z92">
        <f t="shared" si="2"/>
        <v>0</v>
      </c>
    </row>
    <row r="93" spans="1:26">
      <c r="A93" t="s">
        <v>108</v>
      </c>
      <c r="B93" t="s">
        <v>155</v>
      </c>
      <c r="C93" s="7">
        <v>29317.5</v>
      </c>
      <c r="D93" s="7">
        <v>54044.12</v>
      </c>
      <c r="E93">
        <v>0.75</v>
      </c>
      <c r="F93">
        <v>1</v>
      </c>
      <c r="G93">
        <v>1.5</v>
      </c>
      <c r="H93">
        <v>2</v>
      </c>
      <c r="I93">
        <v>1</v>
      </c>
      <c r="J93">
        <v>1.5</v>
      </c>
      <c r="K93">
        <v>2</v>
      </c>
      <c r="L93">
        <v>0.3</v>
      </c>
      <c r="M93" s="6">
        <v>0.1</v>
      </c>
      <c r="N93">
        <v>3</v>
      </c>
      <c r="O93">
        <v>40</v>
      </c>
      <c r="P93">
        <v>5</v>
      </c>
      <c r="Q93">
        <v>5000</v>
      </c>
      <c r="R93" t="s">
        <v>10</v>
      </c>
      <c r="T93">
        <f t="shared" si="3"/>
        <v>21988.125</v>
      </c>
      <c r="U93">
        <f t="shared" si="3"/>
        <v>29317.5</v>
      </c>
      <c r="V93">
        <f t="shared" si="2"/>
        <v>43976.25</v>
      </c>
      <c r="W93">
        <f t="shared" si="2"/>
        <v>58635</v>
      </c>
      <c r="X93">
        <f t="shared" si="2"/>
        <v>29317.5</v>
      </c>
      <c r="Y93">
        <f t="shared" si="2"/>
        <v>43976.25</v>
      </c>
      <c r="Z93">
        <f t="shared" si="2"/>
        <v>58635</v>
      </c>
    </row>
    <row r="94" spans="1:26">
      <c r="A94" t="s">
        <v>108</v>
      </c>
      <c r="B94" t="s">
        <v>156</v>
      </c>
      <c r="C94" s="7">
        <v>45555</v>
      </c>
      <c r="D94" s="7">
        <v>54044.12</v>
      </c>
      <c r="E94">
        <v>0</v>
      </c>
      <c r="F94">
        <v>0</v>
      </c>
      <c r="G94">
        <v>0</v>
      </c>
      <c r="H94">
        <v>0</v>
      </c>
      <c r="I94">
        <v>1</v>
      </c>
      <c r="J94">
        <v>1.5</v>
      </c>
      <c r="K94">
        <v>2</v>
      </c>
      <c r="L94">
        <v>0.3</v>
      </c>
      <c r="M94" s="6">
        <v>0.1</v>
      </c>
      <c r="N94">
        <v>3</v>
      </c>
      <c r="O94">
        <v>40</v>
      </c>
      <c r="P94">
        <v>5</v>
      </c>
      <c r="Q94">
        <v>5000</v>
      </c>
      <c r="R94" t="s">
        <v>10</v>
      </c>
      <c r="T94">
        <f t="shared" si="3"/>
        <v>0</v>
      </c>
      <c r="U94">
        <f t="shared" si="3"/>
        <v>0</v>
      </c>
      <c r="V94">
        <f t="shared" si="2"/>
        <v>0</v>
      </c>
      <c r="W94">
        <f t="shared" si="2"/>
        <v>0</v>
      </c>
      <c r="X94">
        <f t="shared" si="2"/>
        <v>45555</v>
      </c>
      <c r="Y94">
        <f t="shared" si="2"/>
        <v>68332.5</v>
      </c>
      <c r="Z94">
        <f t="shared" si="2"/>
        <v>91110</v>
      </c>
    </row>
    <row r="95" spans="1:26">
      <c r="A95" t="s">
        <v>108</v>
      </c>
      <c r="B95" t="s">
        <v>157</v>
      </c>
      <c r="C95" s="7">
        <v>42547.5</v>
      </c>
      <c r="D95" s="7">
        <v>121599.27</v>
      </c>
      <c r="E95">
        <v>0</v>
      </c>
      <c r="F95">
        <v>0</v>
      </c>
      <c r="G95">
        <v>0</v>
      </c>
      <c r="H95">
        <v>0</v>
      </c>
      <c r="I95">
        <v>0.5</v>
      </c>
      <c r="J95">
        <v>1.25</v>
      </c>
      <c r="K95">
        <v>2.5</v>
      </c>
      <c r="L95">
        <v>0.3</v>
      </c>
      <c r="M95" s="6">
        <v>0.1</v>
      </c>
      <c r="N95">
        <v>3</v>
      </c>
      <c r="O95">
        <v>40</v>
      </c>
      <c r="P95">
        <v>5</v>
      </c>
      <c r="Q95">
        <v>5000</v>
      </c>
      <c r="R95" t="s">
        <v>10</v>
      </c>
      <c r="T95">
        <f t="shared" si="3"/>
        <v>0</v>
      </c>
      <c r="U95">
        <f t="shared" si="3"/>
        <v>0</v>
      </c>
      <c r="V95">
        <f t="shared" si="2"/>
        <v>0</v>
      </c>
      <c r="W95">
        <f t="shared" si="2"/>
        <v>0</v>
      </c>
      <c r="X95">
        <f t="shared" si="2"/>
        <v>21273.75</v>
      </c>
      <c r="Y95">
        <f t="shared" si="2"/>
        <v>53184.375</v>
      </c>
      <c r="Z95">
        <f t="shared" si="2"/>
        <v>106368.75</v>
      </c>
    </row>
    <row r="96" spans="1:26">
      <c r="A96" t="s">
        <v>108</v>
      </c>
      <c r="B96" t="s">
        <v>158</v>
      </c>
      <c r="C96" s="7">
        <v>30045</v>
      </c>
      <c r="D96" s="7">
        <v>121599.27</v>
      </c>
      <c r="E96">
        <v>0</v>
      </c>
      <c r="F96">
        <v>0</v>
      </c>
      <c r="G96">
        <v>0</v>
      </c>
      <c r="H96">
        <v>0</v>
      </c>
      <c r="I96">
        <v>0.75</v>
      </c>
      <c r="J96">
        <v>1.5</v>
      </c>
      <c r="K96">
        <v>3</v>
      </c>
      <c r="L96">
        <v>0.3</v>
      </c>
      <c r="M96" s="6">
        <v>0.1</v>
      </c>
      <c r="N96">
        <v>3</v>
      </c>
      <c r="O96">
        <v>40</v>
      </c>
      <c r="P96">
        <v>5</v>
      </c>
      <c r="Q96">
        <v>5000</v>
      </c>
      <c r="R96" t="s">
        <v>10</v>
      </c>
      <c r="T96">
        <f t="shared" si="3"/>
        <v>0</v>
      </c>
      <c r="U96">
        <f t="shared" si="3"/>
        <v>0</v>
      </c>
      <c r="V96">
        <f t="shared" si="2"/>
        <v>0</v>
      </c>
      <c r="W96">
        <f t="shared" si="2"/>
        <v>0</v>
      </c>
      <c r="X96">
        <f t="shared" si="2"/>
        <v>22533.75</v>
      </c>
      <c r="Y96">
        <f t="shared" si="2"/>
        <v>45067.5</v>
      </c>
      <c r="Z96">
        <f t="shared" si="2"/>
        <v>90135</v>
      </c>
    </row>
    <row r="97" spans="1:26">
      <c r="A97" t="s">
        <v>108</v>
      </c>
      <c r="B97" t="s">
        <v>159</v>
      </c>
      <c r="C97" s="7">
        <v>114645</v>
      </c>
      <c r="D97" s="7">
        <v>138352.94</v>
      </c>
      <c r="E97">
        <v>0</v>
      </c>
      <c r="F97">
        <v>0</v>
      </c>
      <c r="G97">
        <v>0</v>
      </c>
      <c r="H97">
        <v>0</v>
      </c>
      <c r="I97">
        <v>0.75</v>
      </c>
      <c r="J97">
        <v>1.5</v>
      </c>
      <c r="K97">
        <v>3</v>
      </c>
      <c r="L97">
        <v>0.3</v>
      </c>
      <c r="M97" s="6">
        <v>0.1</v>
      </c>
      <c r="N97">
        <v>3</v>
      </c>
      <c r="O97">
        <v>40</v>
      </c>
      <c r="P97">
        <v>5</v>
      </c>
      <c r="Q97">
        <v>5000</v>
      </c>
      <c r="R97" t="s">
        <v>10</v>
      </c>
      <c r="T97">
        <f t="shared" si="3"/>
        <v>0</v>
      </c>
      <c r="U97">
        <f t="shared" si="3"/>
        <v>0</v>
      </c>
      <c r="V97">
        <f t="shared" si="2"/>
        <v>0</v>
      </c>
      <c r="W97">
        <f t="shared" si="2"/>
        <v>0</v>
      </c>
      <c r="X97">
        <f t="shared" si="2"/>
        <v>85983.75</v>
      </c>
      <c r="Y97">
        <f t="shared" si="2"/>
        <v>171967.5</v>
      </c>
      <c r="Z97">
        <f t="shared" si="2"/>
        <v>343935</v>
      </c>
    </row>
    <row r="98" spans="1:26">
      <c r="A98" t="s">
        <v>108</v>
      </c>
      <c r="B98" t="s">
        <v>160</v>
      </c>
      <c r="C98" s="7">
        <v>676320</v>
      </c>
      <c r="D98" s="7">
        <v>311294.12</v>
      </c>
      <c r="E98">
        <v>0</v>
      </c>
      <c r="F98">
        <v>0</v>
      </c>
      <c r="G98">
        <v>0</v>
      </c>
      <c r="H98">
        <v>0</v>
      </c>
      <c r="I98">
        <v>0.5</v>
      </c>
      <c r="J98">
        <v>1</v>
      </c>
      <c r="K98">
        <v>2</v>
      </c>
      <c r="L98">
        <v>0.3</v>
      </c>
      <c r="M98" s="6">
        <v>0.1</v>
      </c>
      <c r="N98">
        <v>3</v>
      </c>
      <c r="O98">
        <v>40</v>
      </c>
      <c r="P98">
        <v>5</v>
      </c>
      <c r="Q98">
        <v>5000</v>
      </c>
      <c r="R98" t="s">
        <v>10</v>
      </c>
      <c r="T98">
        <f t="shared" si="3"/>
        <v>0</v>
      </c>
      <c r="U98">
        <f t="shared" si="3"/>
        <v>0</v>
      </c>
      <c r="V98">
        <f t="shared" si="2"/>
        <v>0</v>
      </c>
      <c r="W98">
        <f t="shared" si="2"/>
        <v>0</v>
      </c>
      <c r="X98">
        <f t="shared" si="2"/>
        <v>338160</v>
      </c>
      <c r="Y98">
        <f t="shared" si="2"/>
        <v>676320</v>
      </c>
      <c r="Z98">
        <f t="shared" si="2"/>
        <v>1352640</v>
      </c>
    </row>
    <row r="99" spans="1:26">
      <c r="A99" t="s">
        <v>108</v>
      </c>
      <c r="B99" t="s">
        <v>161</v>
      </c>
      <c r="C99" s="7">
        <v>24765</v>
      </c>
      <c r="D99" s="7">
        <v>121599.27</v>
      </c>
      <c r="E99">
        <v>0.75</v>
      </c>
      <c r="F99">
        <v>1</v>
      </c>
      <c r="G99">
        <v>1.75</v>
      </c>
      <c r="H99">
        <v>3</v>
      </c>
      <c r="I99">
        <v>0</v>
      </c>
      <c r="J99">
        <v>0</v>
      </c>
      <c r="K99">
        <v>0</v>
      </c>
      <c r="L99">
        <v>0.3</v>
      </c>
      <c r="M99" s="6">
        <v>0.1</v>
      </c>
      <c r="N99">
        <v>3</v>
      </c>
      <c r="O99">
        <v>40</v>
      </c>
      <c r="P99">
        <v>5</v>
      </c>
      <c r="Q99">
        <v>5000</v>
      </c>
      <c r="R99" t="s">
        <v>10</v>
      </c>
      <c r="T99">
        <f t="shared" si="3"/>
        <v>18573.75</v>
      </c>
      <c r="U99">
        <f t="shared" si="3"/>
        <v>24765</v>
      </c>
      <c r="V99">
        <f t="shared" si="2"/>
        <v>43338.75</v>
      </c>
      <c r="W99">
        <f t="shared" si="2"/>
        <v>74295</v>
      </c>
      <c r="X99">
        <f t="shared" si="2"/>
        <v>0</v>
      </c>
      <c r="Y99">
        <f t="shared" si="2"/>
        <v>0</v>
      </c>
      <c r="Z99">
        <f t="shared" si="2"/>
        <v>0</v>
      </c>
    </row>
    <row r="100" spans="1:26">
      <c r="A100" t="s">
        <v>108</v>
      </c>
      <c r="B100" t="s">
        <v>162</v>
      </c>
      <c r="C100" s="7">
        <v>170242.5</v>
      </c>
      <c r="D100" s="7">
        <v>138352.94</v>
      </c>
      <c r="E100">
        <v>0.5</v>
      </c>
      <c r="F100">
        <v>1</v>
      </c>
      <c r="G100">
        <v>2</v>
      </c>
      <c r="H100">
        <v>4</v>
      </c>
      <c r="I100">
        <v>0</v>
      </c>
      <c r="J100">
        <v>0</v>
      </c>
      <c r="K100">
        <v>0</v>
      </c>
      <c r="L100">
        <v>0.3</v>
      </c>
      <c r="M100" s="6">
        <v>0.1</v>
      </c>
      <c r="N100">
        <v>3</v>
      </c>
      <c r="O100">
        <v>40</v>
      </c>
      <c r="P100">
        <v>5</v>
      </c>
      <c r="Q100">
        <v>5000</v>
      </c>
      <c r="R100" t="s">
        <v>10</v>
      </c>
      <c r="T100">
        <f t="shared" si="3"/>
        <v>85121.25</v>
      </c>
      <c r="U100">
        <f t="shared" si="3"/>
        <v>170242.5</v>
      </c>
      <c r="V100">
        <f t="shared" si="2"/>
        <v>340485</v>
      </c>
      <c r="W100">
        <f t="shared" si="2"/>
        <v>680970</v>
      </c>
      <c r="X100">
        <f t="shared" si="2"/>
        <v>0</v>
      </c>
      <c r="Y100">
        <f t="shared" si="2"/>
        <v>0</v>
      </c>
      <c r="Z100">
        <f t="shared" si="2"/>
        <v>0</v>
      </c>
    </row>
    <row r="101" spans="1:26">
      <c r="A101" t="s">
        <v>108</v>
      </c>
      <c r="B101" t="s">
        <v>163</v>
      </c>
      <c r="C101" s="7">
        <v>538380</v>
      </c>
      <c r="D101" s="7">
        <v>261573.53</v>
      </c>
      <c r="E101">
        <v>0.2</v>
      </c>
      <c r="F101">
        <v>0.5</v>
      </c>
      <c r="G101">
        <v>1</v>
      </c>
      <c r="H101">
        <v>2.5</v>
      </c>
      <c r="I101">
        <v>0</v>
      </c>
      <c r="J101">
        <v>0</v>
      </c>
      <c r="K101">
        <v>0</v>
      </c>
      <c r="L101">
        <v>0.3</v>
      </c>
      <c r="M101" s="6">
        <v>0.1</v>
      </c>
      <c r="N101">
        <v>3</v>
      </c>
      <c r="O101">
        <v>40</v>
      </c>
      <c r="P101">
        <v>5</v>
      </c>
      <c r="Q101">
        <v>5000</v>
      </c>
      <c r="R101" t="s">
        <v>10</v>
      </c>
      <c r="T101">
        <f t="shared" si="3"/>
        <v>107676</v>
      </c>
      <c r="U101">
        <f t="shared" si="3"/>
        <v>269190</v>
      </c>
      <c r="V101">
        <f t="shared" si="2"/>
        <v>538380</v>
      </c>
      <c r="W101">
        <f t="shared" si="2"/>
        <v>1345950</v>
      </c>
      <c r="X101">
        <f t="shared" si="2"/>
        <v>0</v>
      </c>
      <c r="Y101">
        <f t="shared" si="2"/>
        <v>0</v>
      </c>
      <c r="Z101">
        <f t="shared" si="2"/>
        <v>0</v>
      </c>
    </row>
    <row r="102" spans="1:26">
      <c r="A102" t="s">
        <v>108</v>
      </c>
      <c r="B102" t="s">
        <v>164</v>
      </c>
      <c r="C102" s="7">
        <v>312217.5</v>
      </c>
      <c r="D102" s="7">
        <v>261573.53</v>
      </c>
      <c r="E102">
        <v>0.2</v>
      </c>
      <c r="F102">
        <v>0.5</v>
      </c>
      <c r="G102">
        <v>1</v>
      </c>
      <c r="H102">
        <v>2.5</v>
      </c>
      <c r="I102">
        <v>0</v>
      </c>
      <c r="J102">
        <v>0</v>
      </c>
      <c r="K102">
        <v>0</v>
      </c>
      <c r="L102">
        <v>0.3</v>
      </c>
      <c r="M102" s="6">
        <v>0.1</v>
      </c>
      <c r="N102">
        <v>3</v>
      </c>
      <c r="O102">
        <v>40</v>
      </c>
      <c r="P102">
        <v>5</v>
      </c>
      <c r="Q102">
        <v>5000</v>
      </c>
      <c r="R102" t="s">
        <v>10</v>
      </c>
      <c r="T102">
        <f t="shared" si="3"/>
        <v>62443.5</v>
      </c>
      <c r="U102">
        <f t="shared" si="3"/>
        <v>156108.75</v>
      </c>
      <c r="V102">
        <f t="shared" si="2"/>
        <v>312217.5</v>
      </c>
      <c r="W102">
        <f t="shared" si="2"/>
        <v>780543.75</v>
      </c>
      <c r="X102">
        <f t="shared" si="2"/>
        <v>0</v>
      </c>
      <c r="Y102">
        <f t="shared" si="2"/>
        <v>0</v>
      </c>
      <c r="Z102">
        <f t="shared" si="2"/>
        <v>0</v>
      </c>
    </row>
    <row r="103" spans="1:26">
      <c r="A103" t="s">
        <v>108</v>
      </c>
      <c r="B103" t="s">
        <v>165</v>
      </c>
      <c r="C103" s="7">
        <v>138352.94</v>
      </c>
      <c r="D103" s="7">
        <v>123442.5</v>
      </c>
      <c r="E103">
        <v>0.75</v>
      </c>
      <c r="F103">
        <v>1</v>
      </c>
      <c r="G103">
        <v>1.5</v>
      </c>
      <c r="H103">
        <v>3</v>
      </c>
      <c r="I103">
        <v>0</v>
      </c>
      <c r="J103">
        <v>0</v>
      </c>
      <c r="K103">
        <v>0</v>
      </c>
      <c r="L103">
        <v>0.3</v>
      </c>
      <c r="M103" s="6">
        <v>0.1</v>
      </c>
      <c r="N103">
        <v>3</v>
      </c>
      <c r="O103">
        <v>40</v>
      </c>
      <c r="P103">
        <v>5</v>
      </c>
      <c r="Q103">
        <v>5000</v>
      </c>
      <c r="R103" t="s">
        <v>10</v>
      </c>
      <c r="T103">
        <f t="shared" si="3"/>
        <v>103764.705</v>
      </c>
      <c r="U103">
        <f t="shared" si="3"/>
        <v>138352.94</v>
      </c>
      <c r="V103">
        <f t="shared" si="2"/>
        <v>207529.41</v>
      </c>
      <c r="W103">
        <f t="shared" si="2"/>
        <v>415058.82</v>
      </c>
      <c r="X103">
        <f t="shared" si="2"/>
        <v>0</v>
      </c>
      <c r="Y103">
        <f t="shared" si="2"/>
        <v>0</v>
      </c>
      <c r="Z103">
        <f t="shared" si="2"/>
        <v>0</v>
      </c>
    </row>
    <row r="104" spans="1:26" ht="10.9" thickBot="1"/>
    <row r="105" spans="1:26" ht="10.9" thickTop="1">
      <c r="A105" s="3" t="s">
        <v>39</v>
      </c>
      <c r="C105" s="33" t="s">
        <v>134</v>
      </c>
      <c r="D105" s="33" t="s">
        <v>10</v>
      </c>
      <c r="E105" s="33" t="s">
        <v>135</v>
      </c>
      <c r="F105" s="33" t="s">
        <v>10</v>
      </c>
      <c r="G105" s="33" t="s">
        <v>10</v>
      </c>
      <c r="H105" s="33" t="s">
        <v>10</v>
      </c>
      <c r="I105" s="33" t="s">
        <v>136</v>
      </c>
      <c r="J105" s="33" t="s">
        <v>10</v>
      </c>
      <c r="K105" s="33" t="s">
        <v>10</v>
      </c>
      <c r="L105" s="33" t="s">
        <v>137</v>
      </c>
      <c r="M105" s="33" t="s">
        <v>10</v>
      </c>
      <c r="N105" s="33" t="s">
        <v>10</v>
      </c>
      <c r="O105" s="33" t="s">
        <v>138</v>
      </c>
      <c r="P105" s="33" t="s">
        <v>10</v>
      </c>
    </row>
    <row r="106" spans="1:26">
      <c r="A106" s="4" t="s">
        <v>13</v>
      </c>
      <c r="B106" s="4" t="s">
        <v>139</v>
      </c>
      <c r="C106" s="4" t="s">
        <v>140</v>
      </c>
      <c r="D106" s="4" t="s">
        <v>141</v>
      </c>
      <c r="E106" s="4" t="s">
        <v>142</v>
      </c>
      <c r="F106" s="4" t="s">
        <v>143</v>
      </c>
      <c r="G106" s="4" t="s">
        <v>144</v>
      </c>
      <c r="H106" s="4" t="s">
        <v>145</v>
      </c>
      <c r="I106" s="4" t="s">
        <v>146</v>
      </c>
      <c r="J106" s="4" t="s">
        <v>147</v>
      </c>
      <c r="K106" s="4" t="s">
        <v>148</v>
      </c>
      <c r="L106" s="4" t="s">
        <v>149</v>
      </c>
      <c r="M106" s="4" t="s">
        <v>150</v>
      </c>
      <c r="N106" s="4" t="s">
        <v>151</v>
      </c>
      <c r="O106" s="4" t="s">
        <v>152</v>
      </c>
      <c r="P106" s="4" t="s">
        <v>153</v>
      </c>
      <c r="Q106" s="4" t="s">
        <v>99</v>
      </c>
      <c r="R106" s="4" t="s">
        <v>28</v>
      </c>
      <c r="S106" s="4"/>
    </row>
    <row r="107" spans="1:26">
      <c r="A107" t="s">
        <v>45</v>
      </c>
      <c r="B107" t="s">
        <v>154</v>
      </c>
      <c r="C107" s="7">
        <v>62895</v>
      </c>
      <c r="D107" s="7">
        <v>129129.41</v>
      </c>
      <c r="E107">
        <v>0.75</v>
      </c>
      <c r="F107">
        <v>1</v>
      </c>
      <c r="G107">
        <v>1.5</v>
      </c>
      <c r="H107">
        <v>3</v>
      </c>
      <c r="I107">
        <v>0</v>
      </c>
      <c r="J107">
        <v>0</v>
      </c>
      <c r="K107">
        <v>0</v>
      </c>
      <c r="L107">
        <v>0.3</v>
      </c>
      <c r="M107" s="6">
        <v>0.1</v>
      </c>
      <c r="N107">
        <v>3</v>
      </c>
      <c r="O107">
        <v>40</v>
      </c>
      <c r="P107">
        <v>5</v>
      </c>
      <c r="Q107">
        <v>5000</v>
      </c>
      <c r="R107" t="s">
        <v>10</v>
      </c>
      <c r="T107">
        <f>+$C107*E107</f>
        <v>47171.25</v>
      </c>
      <c r="U107">
        <f t="shared" ref="U107:Z122" si="4">+$C107*F107</f>
        <v>62895</v>
      </c>
      <c r="V107">
        <f t="shared" si="4"/>
        <v>94342.5</v>
      </c>
      <c r="W107">
        <f t="shared" si="4"/>
        <v>188685</v>
      </c>
      <c r="X107">
        <f t="shared" si="4"/>
        <v>0</v>
      </c>
      <c r="Y107">
        <f t="shared" si="4"/>
        <v>0</v>
      </c>
      <c r="Z107">
        <f t="shared" si="4"/>
        <v>0</v>
      </c>
    </row>
    <row r="108" spans="1:26">
      <c r="A108" t="s">
        <v>45</v>
      </c>
      <c r="B108" t="s">
        <v>155</v>
      </c>
      <c r="C108" s="7">
        <v>27363</v>
      </c>
      <c r="D108" s="7">
        <v>50441.17</v>
      </c>
      <c r="E108">
        <v>0.75</v>
      </c>
      <c r="F108">
        <v>1</v>
      </c>
      <c r="G108">
        <v>1.5</v>
      </c>
      <c r="H108">
        <v>2</v>
      </c>
      <c r="I108">
        <v>1</v>
      </c>
      <c r="J108">
        <v>1.5</v>
      </c>
      <c r="K108">
        <v>2</v>
      </c>
      <c r="L108">
        <v>0.3</v>
      </c>
      <c r="M108" s="6">
        <v>0.1</v>
      </c>
      <c r="N108">
        <v>3</v>
      </c>
      <c r="O108">
        <v>40</v>
      </c>
      <c r="P108">
        <v>5</v>
      </c>
      <c r="Q108">
        <v>5000</v>
      </c>
      <c r="R108" t="s">
        <v>10</v>
      </c>
      <c r="T108">
        <f t="shared" ref="T108:Z142" si="5">+$C108*E108</f>
        <v>20522.25</v>
      </c>
      <c r="U108">
        <f t="shared" si="4"/>
        <v>27363</v>
      </c>
      <c r="V108">
        <f t="shared" si="4"/>
        <v>41044.5</v>
      </c>
      <c r="W108">
        <f t="shared" si="4"/>
        <v>54726</v>
      </c>
      <c r="X108">
        <f t="shared" si="4"/>
        <v>27363</v>
      </c>
      <c r="Y108">
        <f t="shared" si="4"/>
        <v>41044.5</v>
      </c>
      <c r="Z108">
        <f t="shared" si="4"/>
        <v>54726</v>
      </c>
    </row>
    <row r="109" spans="1:26">
      <c r="A109" t="s">
        <v>45</v>
      </c>
      <c r="B109" t="s">
        <v>156</v>
      </c>
      <c r="C109" s="7">
        <v>42518</v>
      </c>
      <c r="D109" s="7">
        <v>50441.17</v>
      </c>
      <c r="E109">
        <v>0</v>
      </c>
      <c r="F109">
        <v>0</v>
      </c>
      <c r="G109">
        <v>0</v>
      </c>
      <c r="H109">
        <v>0</v>
      </c>
      <c r="I109">
        <v>1</v>
      </c>
      <c r="J109">
        <v>1.5</v>
      </c>
      <c r="K109">
        <v>2</v>
      </c>
      <c r="L109">
        <v>0.3</v>
      </c>
      <c r="M109" s="6">
        <v>0.1</v>
      </c>
      <c r="N109">
        <v>3</v>
      </c>
      <c r="O109">
        <v>40</v>
      </c>
      <c r="P109">
        <v>5</v>
      </c>
      <c r="Q109">
        <v>5000</v>
      </c>
      <c r="R109" t="s">
        <v>10</v>
      </c>
      <c r="T109">
        <f t="shared" si="5"/>
        <v>0</v>
      </c>
      <c r="U109">
        <f t="shared" si="4"/>
        <v>0</v>
      </c>
      <c r="V109">
        <f t="shared" si="4"/>
        <v>0</v>
      </c>
      <c r="W109">
        <f t="shared" si="4"/>
        <v>0</v>
      </c>
      <c r="X109">
        <f t="shared" si="4"/>
        <v>42518</v>
      </c>
      <c r="Y109">
        <f t="shared" si="4"/>
        <v>63777</v>
      </c>
      <c r="Z109">
        <f t="shared" si="4"/>
        <v>85036</v>
      </c>
    </row>
    <row r="110" spans="1:26">
      <c r="A110" t="s">
        <v>45</v>
      </c>
      <c r="B110" t="s">
        <v>157</v>
      </c>
      <c r="C110" s="7">
        <v>39711</v>
      </c>
      <c r="D110" s="7">
        <v>113492.65</v>
      </c>
      <c r="E110">
        <v>0</v>
      </c>
      <c r="F110">
        <v>0</v>
      </c>
      <c r="G110">
        <v>0</v>
      </c>
      <c r="H110">
        <v>0</v>
      </c>
      <c r="I110">
        <v>0.5</v>
      </c>
      <c r="J110">
        <v>1.25</v>
      </c>
      <c r="K110">
        <v>2.5</v>
      </c>
      <c r="L110">
        <v>0.3</v>
      </c>
      <c r="M110" s="6">
        <v>0.1</v>
      </c>
      <c r="N110">
        <v>3</v>
      </c>
      <c r="O110">
        <v>40</v>
      </c>
      <c r="P110">
        <v>5</v>
      </c>
      <c r="Q110">
        <v>5000</v>
      </c>
      <c r="R110" t="s">
        <v>10</v>
      </c>
      <c r="T110">
        <f t="shared" si="5"/>
        <v>0</v>
      </c>
      <c r="U110">
        <f t="shared" si="4"/>
        <v>0</v>
      </c>
      <c r="V110">
        <f t="shared" si="4"/>
        <v>0</v>
      </c>
      <c r="W110">
        <f t="shared" si="4"/>
        <v>0</v>
      </c>
      <c r="X110">
        <f t="shared" si="4"/>
        <v>19855.5</v>
      </c>
      <c r="Y110">
        <f t="shared" si="4"/>
        <v>49638.75</v>
      </c>
      <c r="Z110">
        <f t="shared" si="4"/>
        <v>99277.5</v>
      </c>
    </row>
    <row r="111" spans="1:26">
      <c r="A111" t="s">
        <v>45</v>
      </c>
      <c r="B111" t="s">
        <v>158</v>
      </c>
      <c r="C111" s="7">
        <v>28042</v>
      </c>
      <c r="D111" s="7">
        <v>113492.65</v>
      </c>
      <c r="E111">
        <v>0</v>
      </c>
      <c r="F111">
        <v>0</v>
      </c>
      <c r="G111">
        <v>0</v>
      </c>
      <c r="H111">
        <v>0</v>
      </c>
      <c r="I111">
        <v>0.75</v>
      </c>
      <c r="J111">
        <v>1.5</v>
      </c>
      <c r="K111">
        <v>3</v>
      </c>
      <c r="L111">
        <v>0.3</v>
      </c>
      <c r="M111" s="6">
        <v>0.1</v>
      </c>
      <c r="N111">
        <v>3</v>
      </c>
      <c r="O111">
        <v>40</v>
      </c>
      <c r="P111">
        <v>5</v>
      </c>
      <c r="Q111">
        <v>5000</v>
      </c>
      <c r="R111" t="s">
        <v>10</v>
      </c>
      <c r="T111">
        <f t="shared" si="5"/>
        <v>0</v>
      </c>
      <c r="U111">
        <f t="shared" si="4"/>
        <v>0</v>
      </c>
      <c r="V111">
        <f t="shared" si="4"/>
        <v>0</v>
      </c>
      <c r="W111">
        <f t="shared" si="4"/>
        <v>0</v>
      </c>
      <c r="X111">
        <f t="shared" si="4"/>
        <v>21031.5</v>
      </c>
      <c r="Y111">
        <f t="shared" si="4"/>
        <v>42063</v>
      </c>
      <c r="Z111">
        <f t="shared" si="4"/>
        <v>84126</v>
      </c>
    </row>
    <row r="112" spans="1:26">
      <c r="A112" t="s">
        <v>45</v>
      </c>
      <c r="B112" t="s">
        <v>159</v>
      </c>
      <c r="C112" s="7">
        <v>107002</v>
      </c>
      <c r="D112" s="7">
        <v>129129.41</v>
      </c>
      <c r="E112">
        <v>0</v>
      </c>
      <c r="F112">
        <v>0</v>
      </c>
      <c r="G112">
        <v>0</v>
      </c>
      <c r="H112">
        <v>0</v>
      </c>
      <c r="I112">
        <v>0.75</v>
      </c>
      <c r="J112">
        <v>1.5</v>
      </c>
      <c r="K112">
        <v>3</v>
      </c>
      <c r="L112">
        <v>0.3</v>
      </c>
      <c r="M112" s="6">
        <v>0.1</v>
      </c>
      <c r="N112">
        <v>3</v>
      </c>
      <c r="O112">
        <v>40</v>
      </c>
      <c r="P112">
        <v>5</v>
      </c>
      <c r="Q112">
        <v>5000</v>
      </c>
      <c r="R112" t="s">
        <v>10</v>
      </c>
      <c r="T112">
        <f t="shared" si="5"/>
        <v>0</v>
      </c>
      <c r="U112">
        <f t="shared" si="4"/>
        <v>0</v>
      </c>
      <c r="V112">
        <f t="shared" si="4"/>
        <v>0</v>
      </c>
      <c r="W112">
        <f t="shared" si="4"/>
        <v>0</v>
      </c>
      <c r="X112">
        <f t="shared" si="4"/>
        <v>80251.5</v>
      </c>
      <c r="Y112">
        <f t="shared" si="4"/>
        <v>160503</v>
      </c>
      <c r="Z112">
        <f t="shared" si="4"/>
        <v>321006</v>
      </c>
    </row>
    <row r="113" spans="1:26">
      <c r="A113" t="s">
        <v>45</v>
      </c>
      <c r="B113" t="s">
        <v>160</v>
      </c>
      <c r="C113" s="7">
        <v>631232</v>
      </c>
      <c r="D113" s="7">
        <v>290541.17</v>
      </c>
      <c r="E113">
        <v>0</v>
      </c>
      <c r="F113">
        <v>0</v>
      </c>
      <c r="G113">
        <v>0</v>
      </c>
      <c r="H113">
        <v>0</v>
      </c>
      <c r="I113">
        <v>0.5</v>
      </c>
      <c r="J113">
        <v>1</v>
      </c>
      <c r="K113">
        <v>2</v>
      </c>
      <c r="L113">
        <v>0.3</v>
      </c>
      <c r="M113" s="6">
        <v>0.1</v>
      </c>
      <c r="N113">
        <v>3</v>
      </c>
      <c r="O113">
        <v>40</v>
      </c>
      <c r="P113">
        <v>5</v>
      </c>
      <c r="Q113">
        <v>5000</v>
      </c>
      <c r="R113" t="s">
        <v>10</v>
      </c>
      <c r="T113">
        <f t="shared" si="5"/>
        <v>0</v>
      </c>
      <c r="U113">
        <f t="shared" si="4"/>
        <v>0</v>
      </c>
      <c r="V113">
        <f t="shared" si="4"/>
        <v>0</v>
      </c>
      <c r="W113">
        <f t="shared" si="4"/>
        <v>0</v>
      </c>
      <c r="X113">
        <f t="shared" si="4"/>
        <v>315616</v>
      </c>
      <c r="Y113">
        <f t="shared" si="4"/>
        <v>631232</v>
      </c>
      <c r="Z113">
        <f t="shared" si="4"/>
        <v>1262464</v>
      </c>
    </row>
    <row r="114" spans="1:26">
      <c r="A114" t="s">
        <v>45</v>
      </c>
      <c r="B114" t="s">
        <v>161</v>
      </c>
      <c r="C114" s="7">
        <v>23114</v>
      </c>
      <c r="D114" s="7">
        <v>113492.65</v>
      </c>
      <c r="E114">
        <v>0.75</v>
      </c>
      <c r="F114">
        <v>1</v>
      </c>
      <c r="G114">
        <v>1.75</v>
      </c>
      <c r="H114">
        <v>3</v>
      </c>
      <c r="I114">
        <v>0</v>
      </c>
      <c r="J114">
        <v>0</v>
      </c>
      <c r="K114">
        <v>0</v>
      </c>
      <c r="L114">
        <v>0.3</v>
      </c>
      <c r="M114" s="6">
        <v>0.1</v>
      </c>
      <c r="N114">
        <v>3</v>
      </c>
      <c r="O114">
        <v>40</v>
      </c>
      <c r="P114">
        <v>5</v>
      </c>
      <c r="Q114">
        <v>5000</v>
      </c>
      <c r="R114" t="s">
        <v>10</v>
      </c>
      <c r="T114">
        <f t="shared" si="5"/>
        <v>17335.5</v>
      </c>
      <c r="U114">
        <f t="shared" si="4"/>
        <v>23114</v>
      </c>
      <c r="V114">
        <f t="shared" si="4"/>
        <v>40449.5</v>
      </c>
      <c r="W114">
        <f t="shared" si="4"/>
        <v>69342</v>
      </c>
      <c r="X114">
        <f t="shared" si="4"/>
        <v>0</v>
      </c>
      <c r="Y114">
        <f t="shared" si="4"/>
        <v>0</v>
      </c>
      <c r="Z114">
        <f t="shared" si="4"/>
        <v>0</v>
      </c>
    </row>
    <row r="115" spans="1:26">
      <c r="A115" t="s">
        <v>45</v>
      </c>
      <c r="B115" t="s">
        <v>162</v>
      </c>
      <c r="C115" s="7">
        <v>158893</v>
      </c>
      <c r="D115" s="7">
        <v>129129.41</v>
      </c>
      <c r="E115">
        <v>0.5</v>
      </c>
      <c r="F115">
        <v>1</v>
      </c>
      <c r="G115">
        <v>2</v>
      </c>
      <c r="H115">
        <v>4</v>
      </c>
      <c r="I115">
        <v>0</v>
      </c>
      <c r="J115">
        <v>0</v>
      </c>
      <c r="K115">
        <v>0</v>
      </c>
      <c r="L115">
        <v>0.3</v>
      </c>
      <c r="M115" s="6">
        <v>0.1</v>
      </c>
      <c r="N115">
        <v>3</v>
      </c>
      <c r="O115">
        <v>40</v>
      </c>
      <c r="P115">
        <v>5</v>
      </c>
      <c r="Q115">
        <v>5000</v>
      </c>
      <c r="R115" t="s">
        <v>10</v>
      </c>
      <c r="T115">
        <f t="shared" si="5"/>
        <v>79446.5</v>
      </c>
      <c r="U115">
        <f t="shared" si="4"/>
        <v>158893</v>
      </c>
      <c r="V115">
        <f t="shared" si="4"/>
        <v>317786</v>
      </c>
      <c r="W115">
        <f t="shared" si="4"/>
        <v>635572</v>
      </c>
      <c r="X115">
        <f t="shared" si="4"/>
        <v>0</v>
      </c>
      <c r="Y115">
        <f t="shared" si="4"/>
        <v>0</v>
      </c>
      <c r="Z115">
        <f t="shared" si="4"/>
        <v>0</v>
      </c>
    </row>
    <row r="116" spans="1:26">
      <c r="A116" t="s">
        <v>45</v>
      </c>
      <c r="B116" t="s">
        <v>163</v>
      </c>
      <c r="C116" s="7">
        <v>502488</v>
      </c>
      <c r="D116" s="7">
        <v>244135.29</v>
      </c>
      <c r="E116">
        <v>0.2</v>
      </c>
      <c r="F116">
        <v>0.5</v>
      </c>
      <c r="G116">
        <v>1</v>
      </c>
      <c r="H116">
        <v>2.5</v>
      </c>
      <c r="I116">
        <v>0</v>
      </c>
      <c r="J116">
        <v>0</v>
      </c>
      <c r="K116">
        <v>0</v>
      </c>
      <c r="L116">
        <v>0.3</v>
      </c>
      <c r="M116" s="6">
        <v>0.1</v>
      </c>
      <c r="N116">
        <v>3</v>
      </c>
      <c r="O116">
        <v>40</v>
      </c>
      <c r="P116">
        <v>5</v>
      </c>
      <c r="Q116">
        <v>5000</v>
      </c>
      <c r="R116" t="s">
        <v>10</v>
      </c>
      <c r="T116">
        <f t="shared" si="5"/>
        <v>100497.60000000001</v>
      </c>
      <c r="U116">
        <f t="shared" si="4"/>
        <v>251244</v>
      </c>
      <c r="V116">
        <f t="shared" si="4"/>
        <v>502488</v>
      </c>
      <c r="W116">
        <f t="shared" si="4"/>
        <v>1256220</v>
      </c>
      <c r="X116">
        <f t="shared" si="4"/>
        <v>0</v>
      </c>
      <c r="Y116">
        <f t="shared" si="4"/>
        <v>0</v>
      </c>
      <c r="Z116">
        <f t="shared" si="4"/>
        <v>0</v>
      </c>
    </row>
    <row r="117" spans="1:26">
      <c r="A117" t="s">
        <v>45</v>
      </c>
      <c r="B117" t="s">
        <v>164</v>
      </c>
      <c r="C117" s="7">
        <v>291403</v>
      </c>
      <c r="D117" s="7">
        <v>244135.29</v>
      </c>
      <c r="E117">
        <v>0.2</v>
      </c>
      <c r="F117">
        <v>0.5</v>
      </c>
      <c r="G117">
        <v>1</v>
      </c>
      <c r="H117">
        <v>2.5</v>
      </c>
      <c r="I117">
        <v>0</v>
      </c>
      <c r="J117">
        <v>0</v>
      </c>
      <c r="K117">
        <v>0</v>
      </c>
      <c r="L117">
        <v>0.3</v>
      </c>
      <c r="M117" s="6">
        <v>0.1</v>
      </c>
      <c r="N117">
        <v>3</v>
      </c>
      <c r="O117">
        <v>40</v>
      </c>
      <c r="P117">
        <v>5</v>
      </c>
      <c r="Q117">
        <v>5000</v>
      </c>
      <c r="R117" t="s">
        <v>10</v>
      </c>
      <c r="T117">
        <f t="shared" si="5"/>
        <v>58280.600000000006</v>
      </c>
      <c r="U117">
        <f t="shared" si="4"/>
        <v>145701.5</v>
      </c>
      <c r="V117">
        <f t="shared" si="4"/>
        <v>291403</v>
      </c>
      <c r="W117">
        <f t="shared" si="4"/>
        <v>728507.5</v>
      </c>
      <c r="X117">
        <f t="shared" si="4"/>
        <v>0</v>
      </c>
      <c r="Y117">
        <f t="shared" si="4"/>
        <v>0</v>
      </c>
      <c r="Z117">
        <f t="shared" si="4"/>
        <v>0</v>
      </c>
    </row>
    <row r="118" spans="1:26">
      <c r="A118" t="s">
        <v>45</v>
      </c>
      <c r="B118" t="s">
        <v>165</v>
      </c>
      <c r="C118" s="7">
        <v>129129.41</v>
      </c>
      <c r="D118" s="7">
        <v>115213</v>
      </c>
      <c r="E118">
        <v>0.75</v>
      </c>
      <c r="F118">
        <v>1</v>
      </c>
      <c r="G118">
        <v>1.5</v>
      </c>
      <c r="H118">
        <v>3</v>
      </c>
      <c r="I118">
        <v>0</v>
      </c>
      <c r="J118">
        <v>0</v>
      </c>
      <c r="K118">
        <v>0</v>
      </c>
      <c r="L118">
        <v>0.3</v>
      </c>
      <c r="M118" s="6">
        <v>0.1</v>
      </c>
      <c r="N118">
        <v>3</v>
      </c>
      <c r="O118">
        <v>40</v>
      </c>
      <c r="P118">
        <v>5</v>
      </c>
      <c r="Q118">
        <v>5000</v>
      </c>
      <c r="R118" t="s">
        <v>10</v>
      </c>
      <c r="T118">
        <f t="shared" si="5"/>
        <v>96847.057499999995</v>
      </c>
      <c r="U118">
        <f t="shared" si="4"/>
        <v>129129.41</v>
      </c>
      <c r="V118">
        <f t="shared" si="4"/>
        <v>193694.11499999999</v>
      </c>
      <c r="W118">
        <f t="shared" si="4"/>
        <v>387388.23</v>
      </c>
      <c r="X118">
        <f t="shared" si="4"/>
        <v>0</v>
      </c>
      <c r="Y118">
        <f t="shared" si="4"/>
        <v>0</v>
      </c>
      <c r="Z118">
        <f t="shared" si="4"/>
        <v>0</v>
      </c>
    </row>
    <row r="119" spans="1:26">
      <c r="A119" t="s">
        <v>48</v>
      </c>
      <c r="B119" t="s">
        <v>154</v>
      </c>
      <c r="C119" s="7">
        <v>89850</v>
      </c>
      <c r="D119" s="7">
        <v>184470.58</v>
      </c>
      <c r="E119">
        <v>0.75</v>
      </c>
      <c r="F119">
        <v>1</v>
      </c>
      <c r="G119">
        <v>1.5</v>
      </c>
      <c r="H119">
        <v>3</v>
      </c>
      <c r="I119">
        <v>0</v>
      </c>
      <c r="J119">
        <v>0</v>
      </c>
      <c r="K119">
        <v>0</v>
      </c>
      <c r="L119">
        <v>0.3</v>
      </c>
      <c r="M119" s="6">
        <v>0.1</v>
      </c>
      <c r="N119">
        <v>3</v>
      </c>
      <c r="O119">
        <v>40</v>
      </c>
      <c r="P119">
        <v>5</v>
      </c>
      <c r="Q119">
        <v>5000</v>
      </c>
      <c r="R119" t="s">
        <v>10</v>
      </c>
      <c r="T119">
        <f t="shared" si="5"/>
        <v>67387.5</v>
      </c>
      <c r="U119">
        <f t="shared" si="4"/>
        <v>89850</v>
      </c>
      <c r="V119">
        <f t="shared" si="4"/>
        <v>134775</v>
      </c>
      <c r="W119">
        <f t="shared" si="4"/>
        <v>269550</v>
      </c>
      <c r="X119">
        <f t="shared" si="4"/>
        <v>0</v>
      </c>
      <c r="Y119">
        <f t="shared" si="4"/>
        <v>0</v>
      </c>
      <c r="Z119">
        <f t="shared" si="4"/>
        <v>0</v>
      </c>
    </row>
    <row r="120" spans="1:26">
      <c r="A120" t="s">
        <v>48</v>
      </c>
      <c r="B120" t="s">
        <v>155</v>
      </c>
      <c r="C120" s="7">
        <v>39090</v>
      </c>
      <c r="D120" s="7">
        <v>72058.820000000007</v>
      </c>
      <c r="E120">
        <v>0.75</v>
      </c>
      <c r="F120">
        <v>1</v>
      </c>
      <c r="G120">
        <v>1.5</v>
      </c>
      <c r="H120">
        <v>2</v>
      </c>
      <c r="I120">
        <v>1</v>
      </c>
      <c r="J120">
        <v>1.5</v>
      </c>
      <c r="K120">
        <v>2</v>
      </c>
      <c r="L120">
        <v>0.3</v>
      </c>
      <c r="M120" s="6">
        <v>0.1</v>
      </c>
      <c r="N120">
        <v>3</v>
      </c>
      <c r="O120">
        <v>40</v>
      </c>
      <c r="P120">
        <v>5</v>
      </c>
      <c r="Q120">
        <v>5000</v>
      </c>
      <c r="R120" t="s">
        <v>10</v>
      </c>
      <c r="T120">
        <f t="shared" si="5"/>
        <v>29317.5</v>
      </c>
      <c r="U120">
        <f t="shared" si="4"/>
        <v>39090</v>
      </c>
      <c r="V120">
        <f t="shared" si="4"/>
        <v>58635</v>
      </c>
      <c r="W120">
        <f t="shared" si="4"/>
        <v>78180</v>
      </c>
      <c r="X120">
        <f t="shared" si="4"/>
        <v>39090</v>
      </c>
      <c r="Y120">
        <f t="shared" si="4"/>
        <v>58635</v>
      </c>
      <c r="Z120">
        <f t="shared" si="4"/>
        <v>78180</v>
      </c>
    </row>
    <row r="121" spans="1:26">
      <c r="A121" t="s">
        <v>48</v>
      </c>
      <c r="B121" t="s">
        <v>156</v>
      </c>
      <c r="C121" s="7">
        <v>60740</v>
      </c>
      <c r="D121" s="7">
        <v>72058.820000000007</v>
      </c>
      <c r="E121">
        <v>0</v>
      </c>
      <c r="F121">
        <v>0</v>
      </c>
      <c r="G121">
        <v>0</v>
      </c>
      <c r="H121">
        <v>0</v>
      </c>
      <c r="I121">
        <v>1</v>
      </c>
      <c r="J121">
        <v>1.5</v>
      </c>
      <c r="K121">
        <v>2</v>
      </c>
      <c r="L121">
        <v>0.3</v>
      </c>
      <c r="M121" s="6">
        <v>0.1</v>
      </c>
      <c r="N121">
        <v>3</v>
      </c>
      <c r="O121">
        <v>40</v>
      </c>
      <c r="P121">
        <v>5</v>
      </c>
      <c r="Q121">
        <v>5000</v>
      </c>
      <c r="R121" t="s">
        <v>10</v>
      </c>
      <c r="T121">
        <f t="shared" si="5"/>
        <v>0</v>
      </c>
      <c r="U121">
        <f t="shared" si="4"/>
        <v>0</v>
      </c>
      <c r="V121">
        <f t="shared" si="4"/>
        <v>0</v>
      </c>
      <c r="W121">
        <f t="shared" si="4"/>
        <v>0</v>
      </c>
      <c r="X121">
        <f t="shared" si="4"/>
        <v>60740</v>
      </c>
      <c r="Y121">
        <f t="shared" si="4"/>
        <v>91110</v>
      </c>
      <c r="Z121">
        <f t="shared" si="4"/>
        <v>121480</v>
      </c>
    </row>
    <row r="122" spans="1:26">
      <c r="A122" t="s">
        <v>48</v>
      </c>
      <c r="B122" t="s">
        <v>157</v>
      </c>
      <c r="C122" s="7">
        <v>56730</v>
      </c>
      <c r="D122" s="7">
        <v>162132.35999999999</v>
      </c>
      <c r="E122">
        <v>0</v>
      </c>
      <c r="F122">
        <v>0</v>
      </c>
      <c r="G122">
        <v>0</v>
      </c>
      <c r="H122">
        <v>0</v>
      </c>
      <c r="I122">
        <v>0.5</v>
      </c>
      <c r="J122">
        <v>1.25</v>
      </c>
      <c r="K122">
        <v>2.5</v>
      </c>
      <c r="L122">
        <v>0.3</v>
      </c>
      <c r="M122" s="6">
        <v>0.1</v>
      </c>
      <c r="N122">
        <v>3</v>
      </c>
      <c r="O122">
        <v>40</v>
      </c>
      <c r="P122">
        <v>5</v>
      </c>
      <c r="Q122">
        <v>5000</v>
      </c>
      <c r="R122" t="s">
        <v>10</v>
      </c>
      <c r="T122">
        <f t="shared" si="5"/>
        <v>0</v>
      </c>
      <c r="U122">
        <f t="shared" si="4"/>
        <v>0</v>
      </c>
      <c r="V122">
        <f t="shared" si="4"/>
        <v>0</v>
      </c>
      <c r="W122">
        <f t="shared" si="4"/>
        <v>0</v>
      </c>
      <c r="X122">
        <f t="shared" si="4"/>
        <v>28365</v>
      </c>
      <c r="Y122">
        <f t="shared" si="4"/>
        <v>70912.5</v>
      </c>
      <c r="Z122">
        <f t="shared" si="4"/>
        <v>141825</v>
      </c>
    </row>
    <row r="123" spans="1:26">
      <c r="A123" t="s">
        <v>48</v>
      </c>
      <c r="B123" t="s">
        <v>158</v>
      </c>
      <c r="C123" s="7">
        <v>40060</v>
      </c>
      <c r="D123" s="7">
        <v>162132.35999999999</v>
      </c>
      <c r="E123">
        <v>0</v>
      </c>
      <c r="F123">
        <v>0</v>
      </c>
      <c r="G123">
        <v>0</v>
      </c>
      <c r="H123">
        <v>0</v>
      </c>
      <c r="I123">
        <v>0.75</v>
      </c>
      <c r="J123">
        <v>1.5</v>
      </c>
      <c r="K123">
        <v>3</v>
      </c>
      <c r="L123">
        <v>0.3</v>
      </c>
      <c r="M123" s="6">
        <v>0.1</v>
      </c>
      <c r="N123">
        <v>3</v>
      </c>
      <c r="O123">
        <v>40</v>
      </c>
      <c r="P123">
        <v>5</v>
      </c>
      <c r="Q123">
        <v>5000</v>
      </c>
      <c r="R123" t="s">
        <v>10</v>
      </c>
      <c r="T123">
        <f t="shared" si="5"/>
        <v>0</v>
      </c>
      <c r="U123">
        <f t="shared" si="5"/>
        <v>0</v>
      </c>
      <c r="V123">
        <f t="shared" si="5"/>
        <v>0</v>
      </c>
      <c r="W123">
        <f t="shared" si="5"/>
        <v>0</v>
      </c>
      <c r="X123">
        <f t="shared" si="5"/>
        <v>30045</v>
      </c>
      <c r="Y123">
        <f t="shared" si="5"/>
        <v>60090</v>
      </c>
      <c r="Z123">
        <f t="shared" si="5"/>
        <v>120180</v>
      </c>
    </row>
    <row r="124" spans="1:26">
      <c r="A124" t="s">
        <v>48</v>
      </c>
      <c r="B124" t="s">
        <v>159</v>
      </c>
      <c r="C124" s="7">
        <v>152860</v>
      </c>
      <c r="D124" s="7">
        <v>184470.58</v>
      </c>
      <c r="E124">
        <v>0</v>
      </c>
      <c r="F124">
        <v>0</v>
      </c>
      <c r="G124">
        <v>0</v>
      </c>
      <c r="H124">
        <v>0</v>
      </c>
      <c r="I124">
        <v>0.75</v>
      </c>
      <c r="J124">
        <v>1.5</v>
      </c>
      <c r="K124">
        <v>3</v>
      </c>
      <c r="L124">
        <v>0.3</v>
      </c>
      <c r="M124" s="6">
        <v>0.1</v>
      </c>
      <c r="N124">
        <v>3</v>
      </c>
      <c r="O124">
        <v>40</v>
      </c>
      <c r="P124">
        <v>5</v>
      </c>
      <c r="Q124">
        <v>5000</v>
      </c>
      <c r="R124" t="s">
        <v>10</v>
      </c>
      <c r="T124">
        <f t="shared" si="5"/>
        <v>0</v>
      </c>
      <c r="U124">
        <f t="shared" si="5"/>
        <v>0</v>
      </c>
      <c r="V124">
        <f t="shared" si="5"/>
        <v>0</v>
      </c>
      <c r="W124">
        <f t="shared" si="5"/>
        <v>0</v>
      </c>
      <c r="X124">
        <f t="shared" si="5"/>
        <v>114645</v>
      </c>
      <c r="Y124">
        <f t="shared" si="5"/>
        <v>229290</v>
      </c>
      <c r="Z124">
        <f t="shared" si="5"/>
        <v>458580</v>
      </c>
    </row>
    <row r="125" spans="1:26">
      <c r="A125" t="s">
        <v>48</v>
      </c>
      <c r="B125" t="s">
        <v>160</v>
      </c>
      <c r="C125" s="7">
        <v>901760</v>
      </c>
      <c r="D125" s="7">
        <v>415058.82</v>
      </c>
      <c r="E125">
        <v>0</v>
      </c>
      <c r="F125">
        <v>0</v>
      </c>
      <c r="G125">
        <v>0</v>
      </c>
      <c r="H125">
        <v>0</v>
      </c>
      <c r="I125">
        <v>0.5</v>
      </c>
      <c r="J125">
        <v>1</v>
      </c>
      <c r="K125">
        <v>2</v>
      </c>
      <c r="L125">
        <v>0.3</v>
      </c>
      <c r="M125" s="6">
        <v>0.1</v>
      </c>
      <c r="N125">
        <v>3</v>
      </c>
      <c r="O125">
        <v>40</v>
      </c>
      <c r="P125">
        <v>5</v>
      </c>
      <c r="Q125">
        <v>5000</v>
      </c>
      <c r="R125" t="s">
        <v>10</v>
      </c>
      <c r="T125">
        <f t="shared" si="5"/>
        <v>0</v>
      </c>
      <c r="U125">
        <f t="shared" si="5"/>
        <v>0</v>
      </c>
      <c r="V125">
        <f t="shared" si="5"/>
        <v>0</v>
      </c>
      <c r="W125">
        <f t="shared" si="5"/>
        <v>0</v>
      </c>
      <c r="X125">
        <f t="shared" si="5"/>
        <v>450880</v>
      </c>
      <c r="Y125">
        <f t="shared" si="5"/>
        <v>901760</v>
      </c>
      <c r="Z125">
        <f t="shared" si="5"/>
        <v>1803520</v>
      </c>
    </row>
    <row r="126" spans="1:26">
      <c r="A126" t="s">
        <v>48</v>
      </c>
      <c r="B126" t="s">
        <v>161</v>
      </c>
      <c r="C126" s="7">
        <v>33020</v>
      </c>
      <c r="D126" s="7">
        <v>162132.35999999999</v>
      </c>
      <c r="E126">
        <v>0.75</v>
      </c>
      <c r="F126">
        <v>1</v>
      </c>
      <c r="G126">
        <v>1.75</v>
      </c>
      <c r="H126">
        <v>3</v>
      </c>
      <c r="I126">
        <v>0</v>
      </c>
      <c r="J126">
        <v>0</v>
      </c>
      <c r="K126">
        <v>0</v>
      </c>
      <c r="L126">
        <v>0.3</v>
      </c>
      <c r="M126" s="6">
        <v>0.1</v>
      </c>
      <c r="N126">
        <v>3</v>
      </c>
      <c r="O126">
        <v>40</v>
      </c>
      <c r="P126">
        <v>5</v>
      </c>
      <c r="Q126">
        <v>5000</v>
      </c>
      <c r="R126" t="s">
        <v>10</v>
      </c>
      <c r="T126">
        <f t="shared" si="5"/>
        <v>24765</v>
      </c>
      <c r="U126">
        <f t="shared" si="5"/>
        <v>33020</v>
      </c>
      <c r="V126">
        <f t="shared" si="5"/>
        <v>57785</v>
      </c>
      <c r="W126">
        <f t="shared" si="5"/>
        <v>99060</v>
      </c>
      <c r="X126">
        <f t="shared" si="5"/>
        <v>0</v>
      </c>
      <c r="Y126">
        <f t="shared" si="5"/>
        <v>0</v>
      </c>
      <c r="Z126">
        <f t="shared" si="5"/>
        <v>0</v>
      </c>
    </row>
    <row r="127" spans="1:26">
      <c r="A127" t="s">
        <v>48</v>
      </c>
      <c r="B127" t="s">
        <v>162</v>
      </c>
      <c r="C127" s="7">
        <v>226990</v>
      </c>
      <c r="D127" s="7">
        <v>184470.58</v>
      </c>
      <c r="E127">
        <v>0.5</v>
      </c>
      <c r="F127">
        <v>1</v>
      </c>
      <c r="G127">
        <v>2</v>
      </c>
      <c r="H127">
        <v>4</v>
      </c>
      <c r="I127">
        <v>0</v>
      </c>
      <c r="J127">
        <v>0</v>
      </c>
      <c r="K127">
        <v>0</v>
      </c>
      <c r="L127">
        <v>0.3</v>
      </c>
      <c r="M127" s="6">
        <v>0.1</v>
      </c>
      <c r="N127">
        <v>3</v>
      </c>
      <c r="O127">
        <v>40</v>
      </c>
      <c r="P127">
        <v>5</v>
      </c>
      <c r="Q127">
        <v>5000</v>
      </c>
      <c r="R127" t="s">
        <v>10</v>
      </c>
      <c r="T127">
        <f t="shared" si="5"/>
        <v>113495</v>
      </c>
      <c r="U127">
        <f t="shared" si="5"/>
        <v>226990</v>
      </c>
      <c r="V127">
        <f t="shared" si="5"/>
        <v>453980</v>
      </c>
      <c r="W127">
        <f t="shared" si="5"/>
        <v>907960</v>
      </c>
      <c r="X127">
        <f t="shared" si="5"/>
        <v>0</v>
      </c>
      <c r="Y127">
        <f t="shared" si="5"/>
        <v>0</v>
      </c>
      <c r="Z127">
        <f t="shared" si="5"/>
        <v>0</v>
      </c>
    </row>
    <row r="128" spans="1:26">
      <c r="A128" t="s">
        <v>48</v>
      </c>
      <c r="B128" t="s">
        <v>163</v>
      </c>
      <c r="C128" s="7">
        <v>717840</v>
      </c>
      <c r="D128" s="7">
        <v>348764.7</v>
      </c>
      <c r="E128">
        <v>0.2</v>
      </c>
      <c r="F128">
        <v>0.5</v>
      </c>
      <c r="G128">
        <v>1</v>
      </c>
      <c r="H128">
        <v>2.5</v>
      </c>
      <c r="I128">
        <v>0</v>
      </c>
      <c r="J128">
        <v>0</v>
      </c>
      <c r="K128">
        <v>0</v>
      </c>
      <c r="L128">
        <v>0.3</v>
      </c>
      <c r="M128" s="6">
        <v>0.1</v>
      </c>
      <c r="N128">
        <v>3</v>
      </c>
      <c r="O128">
        <v>40</v>
      </c>
      <c r="P128">
        <v>5</v>
      </c>
      <c r="Q128">
        <v>5000</v>
      </c>
      <c r="R128" t="s">
        <v>10</v>
      </c>
      <c r="T128">
        <f t="shared" si="5"/>
        <v>143568</v>
      </c>
      <c r="U128">
        <f t="shared" si="5"/>
        <v>358920</v>
      </c>
      <c r="V128">
        <f t="shared" si="5"/>
        <v>717840</v>
      </c>
      <c r="W128">
        <f t="shared" si="5"/>
        <v>1794600</v>
      </c>
      <c r="X128">
        <f t="shared" si="5"/>
        <v>0</v>
      </c>
      <c r="Y128">
        <f t="shared" si="5"/>
        <v>0</v>
      </c>
      <c r="Z128">
        <f t="shared" si="5"/>
        <v>0</v>
      </c>
    </row>
    <row r="129" spans="1:26">
      <c r="A129" t="s">
        <v>48</v>
      </c>
      <c r="B129" t="s">
        <v>164</v>
      </c>
      <c r="C129" s="7">
        <v>416290</v>
      </c>
      <c r="D129" s="7">
        <v>348764.7</v>
      </c>
      <c r="E129">
        <v>0.2</v>
      </c>
      <c r="F129">
        <v>0.5</v>
      </c>
      <c r="G129">
        <v>1</v>
      </c>
      <c r="H129">
        <v>2.5</v>
      </c>
      <c r="I129">
        <v>0</v>
      </c>
      <c r="J129">
        <v>0</v>
      </c>
      <c r="K129">
        <v>0</v>
      </c>
      <c r="L129">
        <v>0.3</v>
      </c>
      <c r="M129" s="6">
        <v>0.1</v>
      </c>
      <c r="N129">
        <v>3</v>
      </c>
      <c r="O129">
        <v>40</v>
      </c>
      <c r="P129">
        <v>5</v>
      </c>
      <c r="Q129">
        <v>5000</v>
      </c>
      <c r="R129" t="s">
        <v>10</v>
      </c>
      <c r="T129">
        <f t="shared" si="5"/>
        <v>83258</v>
      </c>
      <c r="U129">
        <f t="shared" si="5"/>
        <v>208145</v>
      </c>
      <c r="V129">
        <f t="shared" si="5"/>
        <v>416290</v>
      </c>
      <c r="W129">
        <f t="shared" si="5"/>
        <v>1040725</v>
      </c>
      <c r="X129">
        <f t="shared" si="5"/>
        <v>0</v>
      </c>
      <c r="Y129">
        <f t="shared" si="5"/>
        <v>0</v>
      </c>
      <c r="Z129">
        <f t="shared" si="5"/>
        <v>0</v>
      </c>
    </row>
    <row r="130" spans="1:26">
      <c r="A130" t="s">
        <v>48</v>
      </c>
      <c r="B130" t="s">
        <v>165</v>
      </c>
      <c r="C130" s="7">
        <v>184470.58</v>
      </c>
      <c r="D130" s="7">
        <v>164590</v>
      </c>
      <c r="E130">
        <v>0.75</v>
      </c>
      <c r="F130">
        <v>1</v>
      </c>
      <c r="G130">
        <v>1.5</v>
      </c>
      <c r="H130">
        <v>3</v>
      </c>
      <c r="I130">
        <v>0</v>
      </c>
      <c r="J130">
        <v>0</v>
      </c>
      <c r="K130">
        <v>0</v>
      </c>
      <c r="L130">
        <v>0.3</v>
      </c>
      <c r="M130" s="6">
        <v>0.1</v>
      </c>
      <c r="N130">
        <v>3</v>
      </c>
      <c r="O130">
        <v>40</v>
      </c>
      <c r="P130">
        <v>5</v>
      </c>
      <c r="Q130">
        <v>5000</v>
      </c>
      <c r="R130" t="s">
        <v>10</v>
      </c>
      <c r="T130">
        <f t="shared" si="5"/>
        <v>138352.935</v>
      </c>
      <c r="U130">
        <f t="shared" si="5"/>
        <v>184470.58</v>
      </c>
      <c r="V130">
        <f t="shared" si="5"/>
        <v>276705.87</v>
      </c>
      <c r="W130">
        <f t="shared" si="5"/>
        <v>553411.74</v>
      </c>
      <c r="X130">
        <f t="shared" si="5"/>
        <v>0</v>
      </c>
      <c r="Y130">
        <f t="shared" si="5"/>
        <v>0</v>
      </c>
      <c r="Z130">
        <f t="shared" si="5"/>
        <v>0</v>
      </c>
    </row>
    <row r="131" spans="1:26">
      <c r="A131" t="s">
        <v>50</v>
      </c>
      <c r="B131" t="s">
        <v>154</v>
      </c>
      <c r="C131" s="7">
        <v>71880</v>
      </c>
      <c r="D131" s="7">
        <v>147576.46</v>
      </c>
      <c r="E131">
        <v>0.75</v>
      </c>
      <c r="F131">
        <v>1</v>
      </c>
      <c r="G131">
        <v>1.5</v>
      </c>
      <c r="H131">
        <v>3</v>
      </c>
      <c r="I131">
        <v>0</v>
      </c>
      <c r="J131">
        <v>0</v>
      </c>
      <c r="K131">
        <v>0</v>
      </c>
      <c r="L131">
        <v>0.3</v>
      </c>
      <c r="M131" s="6">
        <v>0.1</v>
      </c>
      <c r="N131">
        <v>3</v>
      </c>
      <c r="O131">
        <v>40</v>
      </c>
      <c r="P131">
        <v>5</v>
      </c>
      <c r="Q131">
        <v>5000</v>
      </c>
      <c r="R131" t="s">
        <v>10</v>
      </c>
      <c r="T131">
        <f t="shared" si="5"/>
        <v>53910</v>
      </c>
      <c r="U131">
        <f t="shared" si="5"/>
        <v>71880</v>
      </c>
      <c r="V131">
        <f t="shared" si="5"/>
        <v>107820</v>
      </c>
      <c r="W131">
        <f t="shared" si="5"/>
        <v>215640</v>
      </c>
      <c r="X131">
        <f t="shared" si="5"/>
        <v>0</v>
      </c>
      <c r="Y131">
        <f t="shared" si="5"/>
        <v>0</v>
      </c>
      <c r="Z131">
        <f t="shared" si="5"/>
        <v>0</v>
      </c>
    </row>
    <row r="132" spans="1:26">
      <c r="A132" t="s">
        <v>50</v>
      </c>
      <c r="B132" t="s">
        <v>155</v>
      </c>
      <c r="C132" s="7">
        <v>31272</v>
      </c>
      <c r="D132" s="7">
        <v>57647.06</v>
      </c>
      <c r="E132">
        <v>0.75</v>
      </c>
      <c r="F132">
        <v>1</v>
      </c>
      <c r="G132">
        <v>1.5</v>
      </c>
      <c r="H132">
        <v>2</v>
      </c>
      <c r="I132">
        <v>1</v>
      </c>
      <c r="J132">
        <v>1.5</v>
      </c>
      <c r="K132">
        <v>2</v>
      </c>
      <c r="L132">
        <v>0.3</v>
      </c>
      <c r="M132" s="6">
        <v>0.1</v>
      </c>
      <c r="N132">
        <v>3</v>
      </c>
      <c r="O132">
        <v>40</v>
      </c>
      <c r="P132">
        <v>5</v>
      </c>
      <c r="Q132">
        <v>5000</v>
      </c>
      <c r="R132" t="s">
        <v>10</v>
      </c>
      <c r="T132">
        <f t="shared" si="5"/>
        <v>23454</v>
      </c>
      <c r="U132">
        <f t="shared" si="5"/>
        <v>31272</v>
      </c>
      <c r="V132">
        <f t="shared" si="5"/>
        <v>46908</v>
      </c>
      <c r="W132">
        <f t="shared" si="5"/>
        <v>62544</v>
      </c>
      <c r="X132">
        <f t="shared" si="5"/>
        <v>31272</v>
      </c>
      <c r="Y132">
        <f t="shared" si="5"/>
        <v>46908</v>
      </c>
      <c r="Z132">
        <f t="shared" si="5"/>
        <v>62544</v>
      </c>
    </row>
    <row r="133" spans="1:26">
      <c r="A133" t="s">
        <v>50</v>
      </c>
      <c r="B133" t="s">
        <v>156</v>
      </c>
      <c r="C133" s="7">
        <v>48592</v>
      </c>
      <c r="D133" s="7">
        <v>57647.06</v>
      </c>
      <c r="E133">
        <v>0</v>
      </c>
      <c r="F133">
        <v>0</v>
      </c>
      <c r="G133">
        <v>0</v>
      </c>
      <c r="H133">
        <v>0</v>
      </c>
      <c r="I133">
        <v>1</v>
      </c>
      <c r="J133">
        <v>1.5</v>
      </c>
      <c r="K133">
        <v>2</v>
      </c>
      <c r="L133">
        <v>0.3</v>
      </c>
      <c r="M133" s="6">
        <v>0.1</v>
      </c>
      <c r="N133">
        <v>3</v>
      </c>
      <c r="O133">
        <v>40</v>
      </c>
      <c r="P133">
        <v>5</v>
      </c>
      <c r="Q133">
        <v>5000</v>
      </c>
      <c r="R133" t="s">
        <v>10</v>
      </c>
      <c r="T133">
        <f t="shared" si="5"/>
        <v>0</v>
      </c>
      <c r="U133">
        <f t="shared" si="5"/>
        <v>0</v>
      </c>
      <c r="V133">
        <f t="shared" si="5"/>
        <v>0</v>
      </c>
      <c r="W133">
        <f t="shared" si="5"/>
        <v>0</v>
      </c>
      <c r="X133">
        <f t="shared" si="5"/>
        <v>48592</v>
      </c>
      <c r="Y133">
        <f t="shared" si="5"/>
        <v>72888</v>
      </c>
      <c r="Z133">
        <f t="shared" si="5"/>
        <v>97184</v>
      </c>
    </row>
    <row r="134" spans="1:26">
      <c r="A134" t="s">
        <v>50</v>
      </c>
      <c r="B134" t="s">
        <v>157</v>
      </c>
      <c r="C134" s="7">
        <v>45384</v>
      </c>
      <c r="D134" s="7">
        <v>129705.89</v>
      </c>
      <c r="E134">
        <v>0</v>
      </c>
      <c r="F134">
        <v>0</v>
      </c>
      <c r="G134">
        <v>0</v>
      </c>
      <c r="H134">
        <v>0</v>
      </c>
      <c r="I134">
        <v>0.5</v>
      </c>
      <c r="J134">
        <v>1.25</v>
      </c>
      <c r="K134">
        <v>2.5</v>
      </c>
      <c r="L134">
        <v>0.3</v>
      </c>
      <c r="M134" s="6">
        <v>0.1</v>
      </c>
      <c r="N134">
        <v>3</v>
      </c>
      <c r="O134">
        <v>40</v>
      </c>
      <c r="P134">
        <v>5</v>
      </c>
      <c r="Q134">
        <v>5000</v>
      </c>
      <c r="R134" t="s">
        <v>10</v>
      </c>
      <c r="T134">
        <f t="shared" si="5"/>
        <v>0</v>
      </c>
      <c r="U134">
        <f t="shared" si="5"/>
        <v>0</v>
      </c>
      <c r="V134">
        <f t="shared" si="5"/>
        <v>0</v>
      </c>
      <c r="W134">
        <f t="shared" si="5"/>
        <v>0</v>
      </c>
      <c r="X134">
        <f t="shared" si="5"/>
        <v>22692</v>
      </c>
      <c r="Y134">
        <f t="shared" si="5"/>
        <v>56730</v>
      </c>
      <c r="Z134">
        <f t="shared" si="5"/>
        <v>113460</v>
      </c>
    </row>
    <row r="135" spans="1:26">
      <c r="A135" t="s">
        <v>50</v>
      </c>
      <c r="B135" t="s">
        <v>158</v>
      </c>
      <c r="C135" s="7">
        <v>32048</v>
      </c>
      <c r="D135" s="7">
        <v>129705.89</v>
      </c>
      <c r="E135">
        <v>0</v>
      </c>
      <c r="F135">
        <v>0</v>
      </c>
      <c r="G135">
        <v>0</v>
      </c>
      <c r="H135">
        <v>0</v>
      </c>
      <c r="I135">
        <v>0.75</v>
      </c>
      <c r="J135">
        <v>1.5</v>
      </c>
      <c r="K135">
        <v>3</v>
      </c>
      <c r="L135">
        <v>0.3</v>
      </c>
      <c r="M135" s="6">
        <v>0.1</v>
      </c>
      <c r="N135">
        <v>3</v>
      </c>
      <c r="O135">
        <v>40</v>
      </c>
      <c r="P135">
        <v>5</v>
      </c>
      <c r="Q135">
        <v>5000</v>
      </c>
      <c r="R135" t="s">
        <v>10</v>
      </c>
      <c r="T135">
        <f t="shared" si="5"/>
        <v>0</v>
      </c>
      <c r="U135">
        <f t="shared" si="5"/>
        <v>0</v>
      </c>
      <c r="V135">
        <f t="shared" si="5"/>
        <v>0</v>
      </c>
      <c r="W135">
        <f t="shared" si="5"/>
        <v>0</v>
      </c>
      <c r="X135">
        <f t="shared" si="5"/>
        <v>24036</v>
      </c>
      <c r="Y135">
        <f t="shared" si="5"/>
        <v>48072</v>
      </c>
      <c r="Z135">
        <f t="shared" si="5"/>
        <v>96144</v>
      </c>
    </row>
    <row r="136" spans="1:26">
      <c r="A136" t="s">
        <v>50</v>
      </c>
      <c r="B136" t="s">
        <v>159</v>
      </c>
      <c r="C136" s="7">
        <v>122288</v>
      </c>
      <c r="D136" s="7">
        <v>147576.46</v>
      </c>
      <c r="E136">
        <v>0</v>
      </c>
      <c r="F136">
        <v>0</v>
      </c>
      <c r="G136">
        <v>0</v>
      </c>
      <c r="H136">
        <v>0</v>
      </c>
      <c r="I136">
        <v>0.75</v>
      </c>
      <c r="J136">
        <v>1.5</v>
      </c>
      <c r="K136">
        <v>3</v>
      </c>
      <c r="L136">
        <v>0.3</v>
      </c>
      <c r="M136" s="6">
        <v>0.1</v>
      </c>
      <c r="N136">
        <v>3</v>
      </c>
      <c r="O136">
        <v>40</v>
      </c>
      <c r="P136">
        <v>5</v>
      </c>
      <c r="Q136">
        <v>5000</v>
      </c>
      <c r="R136" t="s">
        <v>10</v>
      </c>
      <c r="T136">
        <f t="shared" si="5"/>
        <v>0</v>
      </c>
      <c r="U136">
        <f t="shared" si="5"/>
        <v>0</v>
      </c>
      <c r="V136">
        <f t="shared" si="5"/>
        <v>0</v>
      </c>
      <c r="W136">
        <f t="shared" si="5"/>
        <v>0</v>
      </c>
      <c r="X136">
        <f t="shared" si="5"/>
        <v>91716</v>
      </c>
      <c r="Y136">
        <f t="shared" si="5"/>
        <v>183432</v>
      </c>
      <c r="Z136">
        <f t="shared" si="5"/>
        <v>366864</v>
      </c>
    </row>
    <row r="137" spans="1:26">
      <c r="A137" t="s">
        <v>50</v>
      </c>
      <c r="B137" t="s">
        <v>160</v>
      </c>
      <c r="C137" s="7">
        <v>721408</v>
      </c>
      <c r="D137" s="7">
        <v>332047.06</v>
      </c>
      <c r="E137">
        <v>0</v>
      </c>
      <c r="F137">
        <v>0</v>
      </c>
      <c r="G137">
        <v>0</v>
      </c>
      <c r="H137">
        <v>0</v>
      </c>
      <c r="I137">
        <v>0.5</v>
      </c>
      <c r="J137">
        <v>1</v>
      </c>
      <c r="K137">
        <v>2</v>
      </c>
      <c r="L137">
        <v>0.3</v>
      </c>
      <c r="M137" s="6">
        <v>0.1</v>
      </c>
      <c r="N137">
        <v>3</v>
      </c>
      <c r="O137">
        <v>40</v>
      </c>
      <c r="P137">
        <v>5</v>
      </c>
      <c r="Q137">
        <v>5000</v>
      </c>
      <c r="R137" t="s">
        <v>10</v>
      </c>
      <c r="T137">
        <f t="shared" si="5"/>
        <v>0</v>
      </c>
      <c r="U137">
        <f t="shared" si="5"/>
        <v>0</v>
      </c>
      <c r="V137">
        <f t="shared" si="5"/>
        <v>0</v>
      </c>
      <c r="W137">
        <f t="shared" si="5"/>
        <v>0</v>
      </c>
      <c r="X137">
        <f t="shared" si="5"/>
        <v>360704</v>
      </c>
      <c r="Y137">
        <f t="shared" si="5"/>
        <v>721408</v>
      </c>
      <c r="Z137">
        <f t="shared" si="5"/>
        <v>1442816</v>
      </c>
    </row>
    <row r="138" spans="1:26">
      <c r="A138" t="s">
        <v>50</v>
      </c>
      <c r="B138" t="s">
        <v>161</v>
      </c>
      <c r="C138" s="7">
        <v>26416</v>
      </c>
      <c r="D138" s="7">
        <v>129705.89</v>
      </c>
      <c r="E138">
        <v>0.75</v>
      </c>
      <c r="F138">
        <v>1</v>
      </c>
      <c r="G138">
        <v>1.75</v>
      </c>
      <c r="H138">
        <v>3</v>
      </c>
      <c r="I138">
        <v>0</v>
      </c>
      <c r="J138">
        <v>0</v>
      </c>
      <c r="K138">
        <v>0</v>
      </c>
      <c r="L138">
        <v>0.3</v>
      </c>
      <c r="M138" s="6">
        <v>0.1</v>
      </c>
      <c r="N138">
        <v>3</v>
      </c>
      <c r="O138">
        <v>40</v>
      </c>
      <c r="P138">
        <v>5</v>
      </c>
      <c r="Q138">
        <v>5000</v>
      </c>
      <c r="R138" t="s">
        <v>10</v>
      </c>
      <c r="T138">
        <f t="shared" si="5"/>
        <v>19812</v>
      </c>
      <c r="U138">
        <f t="shared" si="5"/>
        <v>26416</v>
      </c>
      <c r="V138">
        <f t="shared" si="5"/>
        <v>46228</v>
      </c>
      <c r="W138">
        <f t="shared" si="5"/>
        <v>79248</v>
      </c>
      <c r="X138">
        <f t="shared" si="5"/>
        <v>0</v>
      </c>
      <c r="Y138">
        <f t="shared" si="5"/>
        <v>0</v>
      </c>
      <c r="Z138">
        <f t="shared" si="5"/>
        <v>0</v>
      </c>
    </row>
    <row r="139" spans="1:26">
      <c r="A139" t="s">
        <v>50</v>
      </c>
      <c r="B139" t="s">
        <v>162</v>
      </c>
      <c r="C139" s="7">
        <v>181592</v>
      </c>
      <c r="D139" s="7">
        <v>147576.46</v>
      </c>
      <c r="E139">
        <v>0.5</v>
      </c>
      <c r="F139">
        <v>1</v>
      </c>
      <c r="G139">
        <v>2</v>
      </c>
      <c r="H139">
        <v>4</v>
      </c>
      <c r="I139">
        <v>0</v>
      </c>
      <c r="J139">
        <v>0</v>
      </c>
      <c r="K139">
        <v>0</v>
      </c>
      <c r="L139">
        <v>0.3</v>
      </c>
      <c r="M139" s="6">
        <v>0.1</v>
      </c>
      <c r="N139">
        <v>3</v>
      </c>
      <c r="O139">
        <v>40</v>
      </c>
      <c r="P139">
        <v>5</v>
      </c>
      <c r="Q139">
        <v>5000</v>
      </c>
      <c r="R139" t="s">
        <v>10</v>
      </c>
      <c r="T139">
        <f t="shared" si="5"/>
        <v>90796</v>
      </c>
      <c r="U139">
        <f t="shared" si="5"/>
        <v>181592</v>
      </c>
      <c r="V139">
        <f t="shared" si="5"/>
        <v>363184</v>
      </c>
      <c r="W139">
        <f t="shared" si="5"/>
        <v>726368</v>
      </c>
      <c r="X139">
        <f t="shared" si="5"/>
        <v>0</v>
      </c>
      <c r="Y139">
        <f t="shared" si="5"/>
        <v>0</v>
      </c>
      <c r="Z139">
        <f t="shared" si="5"/>
        <v>0</v>
      </c>
    </row>
    <row r="140" spans="1:26">
      <c r="A140" t="s">
        <v>50</v>
      </c>
      <c r="B140" t="s">
        <v>163</v>
      </c>
      <c r="C140" s="7">
        <v>574272</v>
      </c>
      <c r="D140" s="7">
        <v>279011.76</v>
      </c>
      <c r="E140">
        <v>0.2</v>
      </c>
      <c r="F140">
        <v>0.5</v>
      </c>
      <c r="G140">
        <v>1</v>
      </c>
      <c r="H140">
        <v>2.5</v>
      </c>
      <c r="I140">
        <v>0</v>
      </c>
      <c r="J140">
        <v>0</v>
      </c>
      <c r="K140">
        <v>0</v>
      </c>
      <c r="L140">
        <v>0.3</v>
      </c>
      <c r="M140" s="6">
        <v>0.1</v>
      </c>
      <c r="N140">
        <v>3</v>
      </c>
      <c r="O140">
        <v>40</v>
      </c>
      <c r="P140">
        <v>5</v>
      </c>
      <c r="Q140">
        <v>5000</v>
      </c>
      <c r="R140" t="s">
        <v>10</v>
      </c>
      <c r="T140">
        <f t="shared" si="5"/>
        <v>114854.40000000001</v>
      </c>
      <c r="U140">
        <f t="shared" si="5"/>
        <v>287136</v>
      </c>
      <c r="V140">
        <f t="shared" si="5"/>
        <v>574272</v>
      </c>
      <c r="W140">
        <f t="shared" si="5"/>
        <v>1435680</v>
      </c>
      <c r="X140">
        <f t="shared" si="5"/>
        <v>0</v>
      </c>
      <c r="Y140">
        <f t="shared" si="5"/>
        <v>0</v>
      </c>
      <c r="Z140">
        <f t="shared" si="5"/>
        <v>0</v>
      </c>
    </row>
    <row r="141" spans="1:26">
      <c r="A141" t="s">
        <v>50</v>
      </c>
      <c r="B141" t="s">
        <v>164</v>
      </c>
      <c r="C141" s="7">
        <v>333032</v>
      </c>
      <c r="D141" s="7">
        <v>279011.76</v>
      </c>
      <c r="E141">
        <v>0.2</v>
      </c>
      <c r="F141">
        <v>0.5</v>
      </c>
      <c r="G141">
        <v>1</v>
      </c>
      <c r="H141">
        <v>2.5</v>
      </c>
      <c r="I141">
        <v>0</v>
      </c>
      <c r="J141">
        <v>0</v>
      </c>
      <c r="K141">
        <v>0</v>
      </c>
      <c r="L141">
        <v>0.3</v>
      </c>
      <c r="M141" s="6">
        <v>0.1</v>
      </c>
      <c r="N141">
        <v>3</v>
      </c>
      <c r="O141">
        <v>40</v>
      </c>
      <c r="P141">
        <v>5</v>
      </c>
      <c r="Q141">
        <v>5000</v>
      </c>
      <c r="R141" t="s">
        <v>10</v>
      </c>
      <c r="T141">
        <f t="shared" si="5"/>
        <v>66606.400000000009</v>
      </c>
      <c r="U141">
        <f t="shared" si="5"/>
        <v>166516</v>
      </c>
      <c r="V141">
        <f t="shared" si="5"/>
        <v>333032</v>
      </c>
      <c r="W141">
        <f t="shared" si="5"/>
        <v>832580</v>
      </c>
      <c r="X141">
        <f t="shared" si="5"/>
        <v>0</v>
      </c>
      <c r="Y141">
        <f t="shared" si="5"/>
        <v>0</v>
      </c>
      <c r="Z141">
        <f t="shared" si="5"/>
        <v>0</v>
      </c>
    </row>
    <row r="142" spans="1:26">
      <c r="A142" t="s">
        <v>50</v>
      </c>
      <c r="B142" t="s">
        <v>165</v>
      </c>
      <c r="C142" s="7">
        <v>147576.46</v>
      </c>
      <c r="D142" s="7">
        <v>131672</v>
      </c>
      <c r="E142">
        <v>0.75</v>
      </c>
      <c r="F142">
        <v>1</v>
      </c>
      <c r="G142">
        <v>1.5</v>
      </c>
      <c r="H142">
        <v>3</v>
      </c>
      <c r="I142">
        <v>0</v>
      </c>
      <c r="J142">
        <v>0</v>
      </c>
      <c r="K142">
        <v>0</v>
      </c>
      <c r="L142">
        <v>0.3</v>
      </c>
      <c r="M142" s="6">
        <v>0.1</v>
      </c>
      <c r="N142">
        <v>3</v>
      </c>
      <c r="O142">
        <v>40</v>
      </c>
      <c r="P142">
        <v>5</v>
      </c>
      <c r="Q142">
        <v>5000</v>
      </c>
      <c r="R142" t="s">
        <v>10</v>
      </c>
      <c r="T142">
        <f t="shared" si="5"/>
        <v>110682.345</v>
      </c>
      <c r="U142">
        <f t="shared" si="5"/>
        <v>147576.46</v>
      </c>
      <c r="V142">
        <f t="shared" si="5"/>
        <v>221364.69</v>
      </c>
      <c r="W142">
        <f t="shared" si="5"/>
        <v>442729.38</v>
      </c>
      <c r="X142">
        <f t="shared" si="5"/>
        <v>0</v>
      </c>
      <c r="Y142">
        <f t="shared" si="5"/>
        <v>0</v>
      </c>
      <c r="Z142">
        <f t="shared" si="5"/>
        <v>0</v>
      </c>
    </row>
    <row r="143" spans="1:26" ht="10.9" thickBot="1"/>
    <row r="144" spans="1:26" ht="10.9" thickTop="1">
      <c r="A144" s="3" t="s">
        <v>71</v>
      </c>
      <c r="C144" s="33" t="s">
        <v>134</v>
      </c>
      <c r="D144" s="33" t="s">
        <v>10</v>
      </c>
      <c r="E144" s="33" t="s">
        <v>135</v>
      </c>
      <c r="F144" s="33" t="s">
        <v>10</v>
      </c>
      <c r="G144" s="33" t="s">
        <v>10</v>
      </c>
      <c r="H144" s="33" t="s">
        <v>10</v>
      </c>
      <c r="I144" s="33" t="s">
        <v>136</v>
      </c>
      <c r="J144" s="33" t="s">
        <v>10</v>
      </c>
      <c r="K144" s="33" t="s">
        <v>10</v>
      </c>
      <c r="L144" s="33" t="s">
        <v>137</v>
      </c>
      <c r="M144" s="33" t="s">
        <v>10</v>
      </c>
      <c r="N144" s="33" t="s">
        <v>10</v>
      </c>
      <c r="O144" s="33" t="s">
        <v>138</v>
      </c>
      <c r="P144" s="33" t="s">
        <v>10</v>
      </c>
    </row>
    <row r="145" spans="1:26">
      <c r="A145" s="4" t="s">
        <v>13</v>
      </c>
      <c r="B145" s="4" t="s">
        <v>139</v>
      </c>
      <c r="C145" s="4" t="s">
        <v>140</v>
      </c>
      <c r="D145" s="4" t="s">
        <v>141</v>
      </c>
      <c r="E145" s="4" t="s">
        <v>142</v>
      </c>
      <c r="F145" s="4" t="s">
        <v>143</v>
      </c>
      <c r="G145" s="4" t="s">
        <v>144</v>
      </c>
      <c r="H145" s="4" t="s">
        <v>145</v>
      </c>
      <c r="I145" s="4" t="s">
        <v>146</v>
      </c>
      <c r="J145" s="4" t="s">
        <v>147</v>
      </c>
      <c r="K145" s="4" t="s">
        <v>148</v>
      </c>
      <c r="L145" s="4" t="s">
        <v>149</v>
      </c>
      <c r="M145" s="4" t="s">
        <v>150</v>
      </c>
      <c r="N145" s="4" t="s">
        <v>151</v>
      </c>
      <c r="O145" s="4" t="s">
        <v>152</v>
      </c>
      <c r="P145" s="4" t="s">
        <v>153</v>
      </c>
      <c r="Q145" s="4" t="s">
        <v>99</v>
      </c>
      <c r="R145" s="4" t="s">
        <v>28</v>
      </c>
      <c r="S145" s="4"/>
    </row>
    <row r="146" spans="1:26">
      <c r="A146" t="s">
        <v>72</v>
      </c>
      <c r="B146" t="s">
        <v>154</v>
      </c>
      <c r="C146" s="7">
        <v>44925</v>
      </c>
      <c r="D146" s="7">
        <v>92235.29</v>
      </c>
      <c r="E146">
        <v>0.75</v>
      </c>
      <c r="F146">
        <v>1</v>
      </c>
      <c r="G146">
        <v>1.5</v>
      </c>
      <c r="H146">
        <v>3</v>
      </c>
      <c r="I146">
        <v>0</v>
      </c>
      <c r="J146">
        <v>0</v>
      </c>
      <c r="K146">
        <v>0</v>
      </c>
      <c r="L146">
        <v>0.3</v>
      </c>
      <c r="M146" s="6">
        <v>0.1</v>
      </c>
      <c r="N146">
        <v>3</v>
      </c>
      <c r="O146">
        <v>40</v>
      </c>
      <c r="P146">
        <v>5</v>
      </c>
      <c r="Q146">
        <v>5000</v>
      </c>
      <c r="R146" t="s">
        <v>10</v>
      </c>
      <c r="T146">
        <f>+$C146*E146</f>
        <v>33693.75</v>
      </c>
      <c r="U146">
        <f t="shared" ref="U146:Z161" si="6">+$C146*F146</f>
        <v>44925</v>
      </c>
      <c r="V146">
        <f t="shared" si="6"/>
        <v>67387.5</v>
      </c>
      <c r="W146">
        <f t="shared" si="6"/>
        <v>134775</v>
      </c>
      <c r="X146">
        <f t="shared" si="6"/>
        <v>0</v>
      </c>
      <c r="Y146">
        <f t="shared" si="6"/>
        <v>0</v>
      </c>
      <c r="Z146">
        <f t="shared" si="6"/>
        <v>0</v>
      </c>
    </row>
    <row r="147" spans="1:26">
      <c r="A147" t="s">
        <v>72</v>
      </c>
      <c r="B147" t="s">
        <v>155</v>
      </c>
      <c r="C147" s="7">
        <v>19545</v>
      </c>
      <c r="D147" s="7">
        <v>36029.410000000003</v>
      </c>
      <c r="E147">
        <v>0.75</v>
      </c>
      <c r="F147">
        <v>1</v>
      </c>
      <c r="G147">
        <v>1.5</v>
      </c>
      <c r="H147">
        <v>2</v>
      </c>
      <c r="I147">
        <v>1</v>
      </c>
      <c r="J147">
        <v>1.5</v>
      </c>
      <c r="K147">
        <v>2</v>
      </c>
      <c r="L147">
        <v>0.3</v>
      </c>
      <c r="M147" s="6">
        <v>0.1</v>
      </c>
      <c r="N147">
        <v>3</v>
      </c>
      <c r="O147">
        <v>40</v>
      </c>
      <c r="P147">
        <v>5</v>
      </c>
      <c r="Q147">
        <v>5000</v>
      </c>
      <c r="R147" t="s">
        <v>10</v>
      </c>
      <c r="T147">
        <f t="shared" ref="T147:Z193" si="7">+$C147*E147</f>
        <v>14658.75</v>
      </c>
      <c r="U147">
        <f t="shared" si="6"/>
        <v>19545</v>
      </c>
      <c r="V147">
        <f t="shared" si="6"/>
        <v>29317.5</v>
      </c>
      <c r="W147">
        <f t="shared" si="6"/>
        <v>39090</v>
      </c>
      <c r="X147">
        <f t="shared" si="6"/>
        <v>19545</v>
      </c>
      <c r="Y147">
        <f t="shared" si="6"/>
        <v>29317.5</v>
      </c>
      <c r="Z147">
        <f t="shared" si="6"/>
        <v>39090</v>
      </c>
    </row>
    <row r="148" spans="1:26">
      <c r="A148" t="s">
        <v>72</v>
      </c>
      <c r="B148" t="s">
        <v>156</v>
      </c>
      <c r="C148" s="7">
        <v>30370</v>
      </c>
      <c r="D148" s="7">
        <v>36029.410000000003</v>
      </c>
      <c r="E148">
        <v>0</v>
      </c>
      <c r="F148">
        <v>0</v>
      </c>
      <c r="G148">
        <v>0</v>
      </c>
      <c r="H148">
        <v>0</v>
      </c>
      <c r="I148">
        <v>1</v>
      </c>
      <c r="J148">
        <v>1.5</v>
      </c>
      <c r="K148">
        <v>2</v>
      </c>
      <c r="L148">
        <v>0.3</v>
      </c>
      <c r="M148" s="6">
        <v>0.1</v>
      </c>
      <c r="N148">
        <v>3</v>
      </c>
      <c r="O148">
        <v>40</v>
      </c>
      <c r="P148">
        <v>5</v>
      </c>
      <c r="Q148">
        <v>5000</v>
      </c>
      <c r="R148" t="s">
        <v>10</v>
      </c>
      <c r="T148">
        <f t="shared" si="7"/>
        <v>0</v>
      </c>
      <c r="U148">
        <f t="shared" si="6"/>
        <v>0</v>
      </c>
      <c r="V148">
        <f t="shared" si="6"/>
        <v>0</v>
      </c>
      <c r="W148">
        <f t="shared" si="6"/>
        <v>0</v>
      </c>
      <c r="X148">
        <f t="shared" si="6"/>
        <v>30370</v>
      </c>
      <c r="Y148">
        <f t="shared" si="6"/>
        <v>45555</v>
      </c>
      <c r="Z148">
        <f t="shared" si="6"/>
        <v>60740</v>
      </c>
    </row>
    <row r="149" spans="1:26">
      <c r="A149" t="s">
        <v>72</v>
      </c>
      <c r="B149" t="s">
        <v>157</v>
      </c>
      <c r="C149" s="7">
        <v>28365</v>
      </c>
      <c r="D149" s="7">
        <v>81066.179999999993</v>
      </c>
      <c r="E149">
        <v>0</v>
      </c>
      <c r="F149">
        <v>0</v>
      </c>
      <c r="G149">
        <v>0</v>
      </c>
      <c r="H149">
        <v>0</v>
      </c>
      <c r="I149">
        <v>0.5</v>
      </c>
      <c r="J149">
        <v>1.25</v>
      </c>
      <c r="K149">
        <v>2.5</v>
      </c>
      <c r="L149">
        <v>0.3</v>
      </c>
      <c r="M149" s="6">
        <v>0.1</v>
      </c>
      <c r="N149">
        <v>3</v>
      </c>
      <c r="O149">
        <v>40</v>
      </c>
      <c r="P149">
        <v>5</v>
      </c>
      <c r="Q149">
        <v>5000</v>
      </c>
      <c r="R149" t="s">
        <v>10</v>
      </c>
      <c r="T149">
        <f t="shared" si="7"/>
        <v>0</v>
      </c>
      <c r="U149">
        <f t="shared" si="6"/>
        <v>0</v>
      </c>
      <c r="V149">
        <f t="shared" si="6"/>
        <v>0</v>
      </c>
      <c r="W149">
        <f t="shared" si="6"/>
        <v>0</v>
      </c>
      <c r="X149">
        <f t="shared" si="6"/>
        <v>14182.5</v>
      </c>
      <c r="Y149">
        <f t="shared" si="6"/>
        <v>35456.25</v>
      </c>
      <c r="Z149">
        <f t="shared" si="6"/>
        <v>70912.5</v>
      </c>
    </row>
    <row r="150" spans="1:26">
      <c r="A150" t="s">
        <v>72</v>
      </c>
      <c r="B150" t="s">
        <v>158</v>
      </c>
      <c r="C150" s="7">
        <v>20030</v>
      </c>
      <c r="D150" s="7">
        <v>81066.179999999993</v>
      </c>
      <c r="E150">
        <v>0</v>
      </c>
      <c r="F150">
        <v>0</v>
      </c>
      <c r="G150">
        <v>0</v>
      </c>
      <c r="H150">
        <v>0</v>
      </c>
      <c r="I150">
        <v>0.75</v>
      </c>
      <c r="J150">
        <v>1.5</v>
      </c>
      <c r="K150">
        <v>3</v>
      </c>
      <c r="L150">
        <v>0.3</v>
      </c>
      <c r="M150" s="6">
        <v>0.1</v>
      </c>
      <c r="N150">
        <v>3</v>
      </c>
      <c r="O150">
        <v>40</v>
      </c>
      <c r="P150">
        <v>5</v>
      </c>
      <c r="Q150">
        <v>5000</v>
      </c>
      <c r="R150" t="s">
        <v>10</v>
      </c>
      <c r="T150">
        <f t="shared" si="7"/>
        <v>0</v>
      </c>
      <c r="U150">
        <f t="shared" si="6"/>
        <v>0</v>
      </c>
      <c r="V150">
        <f t="shared" si="6"/>
        <v>0</v>
      </c>
      <c r="W150">
        <f t="shared" si="6"/>
        <v>0</v>
      </c>
      <c r="X150">
        <f t="shared" si="6"/>
        <v>15022.5</v>
      </c>
      <c r="Y150">
        <f t="shared" si="6"/>
        <v>30045</v>
      </c>
      <c r="Z150">
        <f t="shared" si="6"/>
        <v>60090</v>
      </c>
    </row>
    <row r="151" spans="1:26">
      <c r="A151" t="s">
        <v>72</v>
      </c>
      <c r="B151" t="s">
        <v>159</v>
      </c>
      <c r="C151" s="7">
        <v>76430</v>
      </c>
      <c r="D151" s="7">
        <v>92235.29</v>
      </c>
      <c r="E151">
        <v>0</v>
      </c>
      <c r="F151">
        <v>0</v>
      </c>
      <c r="G151">
        <v>0</v>
      </c>
      <c r="H151">
        <v>0</v>
      </c>
      <c r="I151">
        <v>0.75</v>
      </c>
      <c r="J151">
        <v>1.5</v>
      </c>
      <c r="K151">
        <v>3</v>
      </c>
      <c r="L151">
        <v>0.3</v>
      </c>
      <c r="M151" s="6">
        <v>0.1</v>
      </c>
      <c r="N151">
        <v>3</v>
      </c>
      <c r="O151">
        <v>40</v>
      </c>
      <c r="P151">
        <v>5</v>
      </c>
      <c r="Q151">
        <v>5000</v>
      </c>
      <c r="R151" t="s">
        <v>10</v>
      </c>
      <c r="T151">
        <f t="shared" si="7"/>
        <v>0</v>
      </c>
      <c r="U151">
        <f t="shared" si="6"/>
        <v>0</v>
      </c>
      <c r="V151">
        <f t="shared" si="6"/>
        <v>0</v>
      </c>
      <c r="W151">
        <f t="shared" si="6"/>
        <v>0</v>
      </c>
      <c r="X151">
        <f t="shared" si="6"/>
        <v>57322.5</v>
      </c>
      <c r="Y151">
        <f t="shared" si="6"/>
        <v>114645</v>
      </c>
      <c r="Z151">
        <f t="shared" si="6"/>
        <v>229290</v>
      </c>
    </row>
    <row r="152" spans="1:26">
      <c r="A152" t="s">
        <v>72</v>
      </c>
      <c r="B152" t="s">
        <v>160</v>
      </c>
      <c r="C152" s="7">
        <v>450880</v>
      </c>
      <c r="D152" s="7">
        <v>207529.41</v>
      </c>
      <c r="E152">
        <v>0</v>
      </c>
      <c r="F152">
        <v>0</v>
      </c>
      <c r="G152">
        <v>0</v>
      </c>
      <c r="H152">
        <v>0</v>
      </c>
      <c r="I152">
        <v>0.5</v>
      </c>
      <c r="J152">
        <v>1</v>
      </c>
      <c r="K152">
        <v>2</v>
      </c>
      <c r="L152">
        <v>0.3</v>
      </c>
      <c r="M152" s="6">
        <v>0.1</v>
      </c>
      <c r="N152">
        <v>3</v>
      </c>
      <c r="O152">
        <v>40</v>
      </c>
      <c r="P152">
        <v>5</v>
      </c>
      <c r="Q152">
        <v>5000</v>
      </c>
      <c r="R152" t="s">
        <v>10</v>
      </c>
      <c r="T152">
        <f t="shared" si="7"/>
        <v>0</v>
      </c>
      <c r="U152">
        <f t="shared" si="6"/>
        <v>0</v>
      </c>
      <c r="V152">
        <f t="shared" si="6"/>
        <v>0</v>
      </c>
      <c r="W152">
        <f t="shared" si="6"/>
        <v>0</v>
      </c>
      <c r="X152">
        <f t="shared" si="6"/>
        <v>225440</v>
      </c>
      <c r="Y152">
        <f t="shared" si="6"/>
        <v>450880</v>
      </c>
      <c r="Z152">
        <f t="shared" si="6"/>
        <v>901760</v>
      </c>
    </row>
    <row r="153" spans="1:26">
      <c r="A153" t="s">
        <v>72</v>
      </c>
      <c r="B153" t="s">
        <v>161</v>
      </c>
      <c r="C153" s="7">
        <v>16510</v>
      </c>
      <c r="D153" s="7">
        <v>81066.179999999993</v>
      </c>
      <c r="E153">
        <v>0.75</v>
      </c>
      <c r="F153">
        <v>1</v>
      </c>
      <c r="G153">
        <v>1.75</v>
      </c>
      <c r="H153">
        <v>3</v>
      </c>
      <c r="I153">
        <v>0</v>
      </c>
      <c r="J153">
        <v>0</v>
      </c>
      <c r="K153">
        <v>0</v>
      </c>
      <c r="L153">
        <v>0.3</v>
      </c>
      <c r="M153" s="6">
        <v>0.1</v>
      </c>
      <c r="N153">
        <v>3</v>
      </c>
      <c r="O153">
        <v>40</v>
      </c>
      <c r="P153">
        <v>5</v>
      </c>
      <c r="Q153">
        <v>5000</v>
      </c>
      <c r="R153" t="s">
        <v>10</v>
      </c>
      <c r="T153">
        <f t="shared" si="7"/>
        <v>12382.5</v>
      </c>
      <c r="U153">
        <f t="shared" si="6"/>
        <v>16510</v>
      </c>
      <c r="V153">
        <f t="shared" si="6"/>
        <v>28892.5</v>
      </c>
      <c r="W153">
        <f t="shared" si="6"/>
        <v>49530</v>
      </c>
      <c r="X153">
        <f t="shared" si="6"/>
        <v>0</v>
      </c>
      <c r="Y153">
        <f t="shared" si="6"/>
        <v>0</v>
      </c>
      <c r="Z153">
        <f t="shared" si="6"/>
        <v>0</v>
      </c>
    </row>
    <row r="154" spans="1:26">
      <c r="A154" t="s">
        <v>72</v>
      </c>
      <c r="B154" t="s">
        <v>162</v>
      </c>
      <c r="C154" s="7">
        <v>113495</v>
      </c>
      <c r="D154" s="7">
        <v>92235.29</v>
      </c>
      <c r="E154">
        <v>0.5</v>
      </c>
      <c r="F154">
        <v>1</v>
      </c>
      <c r="G154">
        <v>2</v>
      </c>
      <c r="H154">
        <v>4</v>
      </c>
      <c r="I154">
        <v>0</v>
      </c>
      <c r="J154">
        <v>0</v>
      </c>
      <c r="K154">
        <v>0</v>
      </c>
      <c r="L154">
        <v>0.3</v>
      </c>
      <c r="M154" s="6">
        <v>0.1</v>
      </c>
      <c r="N154">
        <v>3</v>
      </c>
      <c r="O154">
        <v>40</v>
      </c>
      <c r="P154">
        <v>5</v>
      </c>
      <c r="Q154">
        <v>5000</v>
      </c>
      <c r="R154" t="s">
        <v>10</v>
      </c>
      <c r="T154">
        <f t="shared" si="7"/>
        <v>56747.5</v>
      </c>
      <c r="U154">
        <f t="shared" si="6"/>
        <v>113495</v>
      </c>
      <c r="V154">
        <f t="shared" si="6"/>
        <v>226990</v>
      </c>
      <c r="W154">
        <f t="shared" si="6"/>
        <v>453980</v>
      </c>
      <c r="X154">
        <f t="shared" si="6"/>
        <v>0</v>
      </c>
      <c r="Y154">
        <f t="shared" si="6"/>
        <v>0</v>
      </c>
      <c r="Z154">
        <f t="shared" si="6"/>
        <v>0</v>
      </c>
    </row>
    <row r="155" spans="1:26">
      <c r="A155" t="s">
        <v>72</v>
      </c>
      <c r="B155" t="s">
        <v>163</v>
      </c>
      <c r="C155" s="7">
        <v>358920</v>
      </c>
      <c r="D155" s="7">
        <v>174382.35</v>
      </c>
      <c r="E155">
        <v>0.2</v>
      </c>
      <c r="F155">
        <v>0.5</v>
      </c>
      <c r="G155">
        <v>1</v>
      </c>
      <c r="H155">
        <v>2.5</v>
      </c>
      <c r="I155">
        <v>0</v>
      </c>
      <c r="J155">
        <v>0</v>
      </c>
      <c r="K155">
        <v>0</v>
      </c>
      <c r="L155">
        <v>0.3</v>
      </c>
      <c r="M155" s="6">
        <v>0.1</v>
      </c>
      <c r="N155">
        <v>3</v>
      </c>
      <c r="O155">
        <v>40</v>
      </c>
      <c r="P155">
        <v>5</v>
      </c>
      <c r="Q155">
        <v>5000</v>
      </c>
      <c r="R155" t="s">
        <v>10</v>
      </c>
      <c r="T155">
        <f t="shared" si="7"/>
        <v>71784</v>
      </c>
      <c r="U155">
        <f t="shared" si="6"/>
        <v>179460</v>
      </c>
      <c r="V155">
        <f t="shared" si="6"/>
        <v>358920</v>
      </c>
      <c r="W155">
        <f t="shared" si="6"/>
        <v>897300</v>
      </c>
      <c r="X155">
        <f t="shared" si="6"/>
        <v>0</v>
      </c>
      <c r="Y155">
        <f t="shared" si="6"/>
        <v>0</v>
      </c>
      <c r="Z155">
        <f t="shared" si="6"/>
        <v>0</v>
      </c>
    </row>
    <row r="156" spans="1:26">
      <c r="A156" t="s">
        <v>72</v>
      </c>
      <c r="B156" t="s">
        <v>164</v>
      </c>
      <c r="C156" s="7">
        <v>208145</v>
      </c>
      <c r="D156" s="7">
        <v>174382.35</v>
      </c>
      <c r="E156">
        <v>0.2</v>
      </c>
      <c r="F156">
        <v>0.5</v>
      </c>
      <c r="G156">
        <v>1</v>
      </c>
      <c r="H156">
        <v>2.5</v>
      </c>
      <c r="I156">
        <v>0</v>
      </c>
      <c r="J156">
        <v>0</v>
      </c>
      <c r="K156">
        <v>0</v>
      </c>
      <c r="L156">
        <v>0.3</v>
      </c>
      <c r="M156" s="6">
        <v>0.1</v>
      </c>
      <c r="N156">
        <v>3</v>
      </c>
      <c r="O156">
        <v>40</v>
      </c>
      <c r="P156">
        <v>5</v>
      </c>
      <c r="Q156">
        <v>5000</v>
      </c>
      <c r="R156" t="s">
        <v>10</v>
      </c>
      <c r="T156">
        <f t="shared" si="7"/>
        <v>41629</v>
      </c>
      <c r="U156">
        <f t="shared" si="6"/>
        <v>104072.5</v>
      </c>
      <c r="V156">
        <f t="shared" si="6"/>
        <v>208145</v>
      </c>
      <c r="W156">
        <f t="shared" si="6"/>
        <v>520362.5</v>
      </c>
      <c r="X156">
        <f t="shared" si="6"/>
        <v>0</v>
      </c>
      <c r="Y156">
        <f t="shared" si="6"/>
        <v>0</v>
      </c>
      <c r="Z156">
        <f t="shared" si="6"/>
        <v>0</v>
      </c>
    </row>
    <row r="157" spans="1:26">
      <c r="A157" t="s">
        <v>72</v>
      </c>
      <c r="B157" t="s">
        <v>165</v>
      </c>
      <c r="C157" s="7">
        <v>92235.29</v>
      </c>
      <c r="D157" s="7">
        <v>82295</v>
      </c>
      <c r="E157">
        <v>0.75</v>
      </c>
      <c r="F157">
        <v>1</v>
      </c>
      <c r="G157">
        <v>1.5</v>
      </c>
      <c r="H157">
        <v>3</v>
      </c>
      <c r="I157">
        <v>0</v>
      </c>
      <c r="J157">
        <v>0</v>
      </c>
      <c r="K157">
        <v>0</v>
      </c>
      <c r="L157">
        <v>0.3</v>
      </c>
      <c r="M157" s="6">
        <v>0.1</v>
      </c>
      <c r="N157">
        <v>3</v>
      </c>
      <c r="O157">
        <v>40</v>
      </c>
      <c r="P157">
        <v>5</v>
      </c>
      <c r="Q157">
        <v>5000</v>
      </c>
      <c r="R157" t="s">
        <v>10</v>
      </c>
      <c r="T157">
        <f t="shared" si="7"/>
        <v>69176.467499999999</v>
      </c>
      <c r="U157">
        <f t="shared" si="6"/>
        <v>92235.29</v>
      </c>
      <c r="V157">
        <f t="shared" si="6"/>
        <v>138352.935</v>
      </c>
      <c r="W157">
        <f t="shared" si="6"/>
        <v>276705.87</v>
      </c>
      <c r="X157">
        <f t="shared" si="6"/>
        <v>0</v>
      </c>
      <c r="Y157">
        <f t="shared" si="6"/>
        <v>0</v>
      </c>
      <c r="Z157">
        <f t="shared" si="6"/>
        <v>0</v>
      </c>
    </row>
    <row r="158" spans="1:26">
      <c r="A158" t="s">
        <v>73</v>
      </c>
      <c r="B158" t="s">
        <v>154</v>
      </c>
      <c r="C158" s="7">
        <v>44925</v>
      </c>
      <c r="D158" s="7">
        <v>92235.29</v>
      </c>
      <c r="E158">
        <v>0.75</v>
      </c>
      <c r="F158">
        <v>1</v>
      </c>
      <c r="G158">
        <v>1.5</v>
      </c>
      <c r="H158">
        <v>3</v>
      </c>
      <c r="I158">
        <v>0</v>
      </c>
      <c r="J158">
        <v>0</v>
      </c>
      <c r="K158">
        <v>0</v>
      </c>
      <c r="L158">
        <v>0.3</v>
      </c>
      <c r="M158" s="6">
        <v>0.1</v>
      </c>
      <c r="N158">
        <v>3</v>
      </c>
      <c r="O158">
        <v>40</v>
      </c>
      <c r="P158">
        <v>5</v>
      </c>
      <c r="Q158">
        <v>5000</v>
      </c>
      <c r="R158" t="s">
        <v>10</v>
      </c>
      <c r="T158">
        <f t="shared" si="7"/>
        <v>33693.75</v>
      </c>
      <c r="U158">
        <f t="shared" si="6"/>
        <v>44925</v>
      </c>
      <c r="V158">
        <f t="shared" si="6"/>
        <v>67387.5</v>
      </c>
      <c r="W158">
        <f t="shared" si="6"/>
        <v>134775</v>
      </c>
      <c r="X158">
        <f t="shared" si="6"/>
        <v>0</v>
      </c>
      <c r="Y158">
        <f t="shared" si="6"/>
        <v>0</v>
      </c>
      <c r="Z158">
        <f t="shared" si="6"/>
        <v>0</v>
      </c>
    </row>
    <row r="159" spans="1:26">
      <c r="A159" t="s">
        <v>73</v>
      </c>
      <c r="B159" t="s">
        <v>155</v>
      </c>
      <c r="C159" s="7">
        <v>19545</v>
      </c>
      <c r="D159" s="7">
        <v>36029.410000000003</v>
      </c>
      <c r="E159">
        <v>0.75</v>
      </c>
      <c r="F159">
        <v>1</v>
      </c>
      <c r="G159">
        <v>1.5</v>
      </c>
      <c r="H159">
        <v>2</v>
      </c>
      <c r="I159">
        <v>1</v>
      </c>
      <c r="J159">
        <v>1.5</v>
      </c>
      <c r="K159">
        <v>2</v>
      </c>
      <c r="L159">
        <v>0.3</v>
      </c>
      <c r="M159" s="6">
        <v>0.1</v>
      </c>
      <c r="N159">
        <v>3</v>
      </c>
      <c r="O159">
        <v>40</v>
      </c>
      <c r="P159">
        <v>5</v>
      </c>
      <c r="Q159">
        <v>5000</v>
      </c>
      <c r="R159" t="s">
        <v>10</v>
      </c>
      <c r="T159">
        <f t="shared" si="7"/>
        <v>14658.75</v>
      </c>
      <c r="U159">
        <f t="shared" si="6"/>
        <v>19545</v>
      </c>
      <c r="V159">
        <f t="shared" si="6"/>
        <v>29317.5</v>
      </c>
      <c r="W159">
        <f t="shared" si="6"/>
        <v>39090</v>
      </c>
      <c r="X159">
        <f t="shared" si="6"/>
        <v>19545</v>
      </c>
      <c r="Y159">
        <f t="shared" si="6"/>
        <v>29317.5</v>
      </c>
      <c r="Z159">
        <f t="shared" si="6"/>
        <v>39090</v>
      </c>
    </row>
    <row r="160" spans="1:26">
      <c r="A160" t="s">
        <v>73</v>
      </c>
      <c r="B160" t="s">
        <v>156</v>
      </c>
      <c r="C160" s="7">
        <v>30370</v>
      </c>
      <c r="D160" s="7">
        <v>36029.410000000003</v>
      </c>
      <c r="E160">
        <v>0</v>
      </c>
      <c r="F160">
        <v>0</v>
      </c>
      <c r="G160">
        <v>0</v>
      </c>
      <c r="H160">
        <v>0</v>
      </c>
      <c r="I160">
        <v>1</v>
      </c>
      <c r="J160">
        <v>1.5</v>
      </c>
      <c r="K160">
        <v>2</v>
      </c>
      <c r="L160">
        <v>0.3</v>
      </c>
      <c r="M160" s="6">
        <v>0.1</v>
      </c>
      <c r="N160">
        <v>3</v>
      </c>
      <c r="O160">
        <v>40</v>
      </c>
      <c r="P160">
        <v>5</v>
      </c>
      <c r="Q160">
        <v>5000</v>
      </c>
      <c r="R160" t="s">
        <v>10</v>
      </c>
      <c r="T160">
        <f t="shared" si="7"/>
        <v>0</v>
      </c>
      <c r="U160">
        <f t="shared" si="6"/>
        <v>0</v>
      </c>
      <c r="V160">
        <f t="shared" si="6"/>
        <v>0</v>
      </c>
      <c r="W160">
        <f t="shared" si="6"/>
        <v>0</v>
      </c>
      <c r="X160">
        <f t="shared" si="6"/>
        <v>30370</v>
      </c>
      <c r="Y160">
        <f t="shared" si="6"/>
        <v>45555</v>
      </c>
      <c r="Z160">
        <f t="shared" si="6"/>
        <v>60740</v>
      </c>
    </row>
    <row r="161" spans="1:26">
      <c r="A161" t="s">
        <v>73</v>
      </c>
      <c r="B161" t="s">
        <v>157</v>
      </c>
      <c r="C161" s="7">
        <v>28365</v>
      </c>
      <c r="D161" s="7">
        <v>81066.179999999993</v>
      </c>
      <c r="E161">
        <v>0</v>
      </c>
      <c r="F161">
        <v>0</v>
      </c>
      <c r="G161">
        <v>0</v>
      </c>
      <c r="H161">
        <v>0</v>
      </c>
      <c r="I161">
        <v>0.5</v>
      </c>
      <c r="J161">
        <v>1.25</v>
      </c>
      <c r="K161">
        <v>2.5</v>
      </c>
      <c r="L161">
        <v>0.3</v>
      </c>
      <c r="M161" s="6">
        <v>0.1</v>
      </c>
      <c r="N161">
        <v>3</v>
      </c>
      <c r="O161">
        <v>40</v>
      </c>
      <c r="P161">
        <v>5</v>
      </c>
      <c r="Q161">
        <v>5000</v>
      </c>
      <c r="R161" t="s">
        <v>10</v>
      </c>
      <c r="T161">
        <f t="shared" si="7"/>
        <v>0</v>
      </c>
      <c r="U161">
        <f t="shared" si="6"/>
        <v>0</v>
      </c>
      <c r="V161">
        <f t="shared" si="6"/>
        <v>0</v>
      </c>
      <c r="W161">
        <f t="shared" si="6"/>
        <v>0</v>
      </c>
      <c r="X161">
        <f t="shared" si="6"/>
        <v>14182.5</v>
      </c>
      <c r="Y161">
        <f t="shared" si="6"/>
        <v>35456.25</v>
      </c>
      <c r="Z161">
        <f t="shared" si="6"/>
        <v>70912.5</v>
      </c>
    </row>
    <row r="162" spans="1:26">
      <c r="A162" t="s">
        <v>73</v>
      </c>
      <c r="B162" t="s">
        <v>158</v>
      </c>
      <c r="C162" s="7">
        <v>20030</v>
      </c>
      <c r="D162" s="7">
        <v>81066.179999999993</v>
      </c>
      <c r="E162">
        <v>0</v>
      </c>
      <c r="F162">
        <v>0</v>
      </c>
      <c r="G162">
        <v>0</v>
      </c>
      <c r="H162">
        <v>0</v>
      </c>
      <c r="I162">
        <v>0.75</v>
      </c>
      <c r="J162">
        <v>1.5</v>
      </c>
      <c r="K162">
        <v>3</v>
      </c>
      <c r="L162">
        <v>0.3</v>
      </c>
      <c r="M162" s="6">
        <v>0.1</v>
      </c>
      <c r="N162">
        <v>3</v>
      </c>
      <c r="O162">
        <v>40</v>
      </c>
      <c r="P162">
        <v>5</v>
      </c>
      <c r="Q162">
        <v>5000</v>
      </c>
      <c r="R162" t="s">
        <v>10</v>
      </c>
      <c r="T162">
        <f t="shared" si="7"/>
        <v>0</v>
      </c>
      <c r="U162">
        <f t="shared" si="7"/>
        <v>0</v>
      </c>
      <c r="V162">
        <f t="shared" si="7"/>
        <v>0</v>
      </c>
      <c r="W162">
        <f t="shared" si="7"/>
        <v>0</v>
      </c>
      <c r="X162">
        <f t="shared" si="7"/>
        <v>15022.5</v>
      </c>
      <c r="Y162">
        <f t="shared" si="7"/>
        <v>30045</v>
      </c>
      <c r="Z162">
        <f t="shared" si="7"/>
        <v>60090</v>
      </c>
    </row>
    <row r="163" spans="1:26">
      <c r="A163" t="s">
        <v>73</v>
      </c>
      <c r="B163" t="s">
        <v>159</v>
      </c>
      <c r="C163" s="7">
        <v>76430</v>
      </c>
      <c r="D163" s="7">
        <v>92235.29</v>
      </c>
      <c r="E163">
        <v>0</v>
      </c>
      <c r="F163">
        <v>0</v>
      </c>
      <c r="G163">
        <v>0</v>
      </c>
      <c r="H163">
        <v>0</v>
      </c>
      <c r="I163">
        <v>0.75</v>
      </c>
      <c r="J163">
        <v>1.5</v>
      </c>
      <c r="K163">
        <v>3</v>
      </c>
      <c r="L163">
        <v>0.3</v>
      </c>
      <c r="M163" s="6">
        <v>0.1</v>
      </c>
      <c r="N163">
        <v>3</v>
      </c>
      <c r="O163">
        <v>40</v>
      </c>
      <c r="P163">
        <v>5</v>
      </c>
      <c r="Q163">
        <v>5000</v>
      </c>
      <c r="R163" t="s">
        <v>10</v>
      </c>
      <c r="T163">
        <f t="shared" si="7"/>
        <v>0</v>
      </c>
      <c r="U163">
        <f t="shared" si="7"/>
        <v>0</v>
      </c>
      <c r="V163">
        <f t="shared" si="7"/>
        <v>0</v>
      </c>
      <c r="W163">
        <f t="shared" si="7"/>
        <v>0</v>
      </c>
      <c r="X163">
        <f t="shared" si="7"/>
        <v>57322.5</v>
      </c>
      <c r="Y163">
        <f t="shared" si="7"/>
        <v>114645</v>
      </c>
      <c r="Z163">
        <f t="shared" si="7"/>
        <v>229290</v>
      </c>
    </row>
    <row r="164" spans="1:26">
      <c r="A164" t="s">
        <v>73</v>
      </c>
      <c r="B164" t="s">
        <v>160</v>
      </c>
      <c r="C164" s="7">
        <v>450880</v>
      </c>
      <c r="D164" s="7">
        <v>207529.41</v>
      </c>
      <c r="E164">
        <v>0</v>
      </c>
      <c r="F164">
        <v>0</v>
      </c>
      <c r="G164">
        <v>0</v>
      </c>
      <c r="H164">
        <v>0</v>
      </c>
      <c r="I164">
        <v>0.5</v>
      </c>
      <c r="J164">
        <v>1</v>
      </c>
      <c r="K164">
        <v>2</v>
      </c>
      <c r="L164">
        <v>0.3</v>
      </c>
      <c r="M164" s="6">
        <v>0.1</v>
      </c>
      <c r="N164">
        <v>3</v>
      </c>
      <c r="O164">
        <v>40</v>
      </c>
      <c r="P164">
        <v>5</v>
      </c>
      <c r="Q164">
        <v>5000</v>
      </c>
      <c r="R164" t="s">
        <v>10</v>
      </c>
      <c r="T164">
        <f t="shared" si="7"/>
        <v>0</v>
      </c>
      <c r="U164">
        <f t="shared" si="7"/>
        <v>0</v>
      </c>
      <c r="V164">
        <f t="shared" si="7"/>
        <v>0</v>
      </c>
      <c r="W164">
        <f t="shared" si="7"/>
        <v>0</v>
      </c>
      <c r="X164">
        <f t="shared" si="7"/>
        <v>225440</v>
      </c>
      <c r="Y164">
        <f t="shared" si="7"/>
        <v>450880</v>
      </c>
      <c r="Z164">
        <f t="shared" si="7"/>
        <v>901760</v>
      </c>
    </row>
    <row r="165" spans="1:26">
      <c r="A165" t="s">
        <v>73</v>
      </c>
      <c r="B165" t="s">
        <v>161</v>
      </c>
      <c r="C165" s="7">
        <v>16510</v>
      </c>
      <c r="D165" s="7">
        <v>81066.179999999993</v>
      </c>
      <c r="E165">
        <v>0.75</v>
      </c>
      <c r="F165">
        <v>1</v>
      </c>
      <c r="G165">
        <v>1.75</v>
      </c>
      <c r="H165">
        <v>3</v>
      </c>
      <c r="I165">
        <v>0</v>
      </c>
      <c r="J165">
        <v>0</v>
      </c>
      <c r="K165">
        <v>0</v>
      </c>
      <c r="L165">
        <v>0.3</v>
      </c>
      <c r="M165" s="6">
        <v>0.1</v>
      </c>
      <c r="N165">
        <v>3</v>
      </c>
      <c r="O165">
        <v>40</v>
      </c>
      <c r="P165">
        <v>5</v>
      </c>
      <c r="Q165">
        <v>5000</v>
      </c>
      <c r="R165" t="s">
        <v>10</v>
      </c>
      <c r="T165">
        <f t="shared" si="7"/>
        <v>12382.5</v>
      </c>
      <c r="U165">
        <f t="shared" si="7"/>
        <v>16510</v>
      </c>
      <c r="V165">
        <f t="shared" si="7"/>
        <v>28892.5</v>
      </c>
      <c r="W165">
        <f t="shared" si="7"/>
        <v>49530</v>
      </c>
      <c r="X165">
        <f t="shared" si="7"/>
        <v>0</v>
      </c>
      <c r="Y165">
        <f t="shared" si="7"/>
        <v>0</v>
      </c>
      <c r="Z165">
        <f t="shared" si="7"/>
        <v>0</v>
      </c>
    </row>
    <row r="166" spans="1:26">
      <c r="A166" t="s">
        <v>73</v>
      </c>
      <c r="B166" t="s">
        <v>162</v>
      </c>
      <c r="C166" s="7">
        <v>113495</v>
      </c>
      <c r="D166" s="7">
        <v>92235.29</v>
      </c>
      <c r="E166">
        <v>0.5</v>
      </c>
      <c r="F166">
        <v>1</v>
      </c>
      <c r="G166">
        <v>2</v>
      </c>
      <c r="H166">
        <v>4</v>
      </c>
      <c r="I166">
        <v>0</v>
      </c>
      <c r="J166">
        <v>0</v>
      </c>
      <c r="K166">
        <v>0</v>
      </c>
      <c r="L166">
        <v>0.3</v>
      </c>
      <c r="M166" s="6">
        <v>0.1</v>
      </c>
      <c r="N166">
        <v>3</v>
      </c>
      <c r="O166">
        <v>40</v>
      </c>
      <c r="P166">
        <v>5</v>
      </c>
      <c r="Q166">
        <v>5000</v>
      </c>
      <c r="R166" t="s">
        <v>10</v>
      </c>
      <c r="T166">
        <f t="shared" si="7"/>
        <v>56747.5</v>
      </c>
      <c r="U166">
        <f t="shared" si="7"/>
        <v>113495</v>
      </c>
      <c r="V166">
        <f t="shared" si="7"/>
        <v>226990</v>
      </c>
      <c r="W166">
        <f t="shared" si="7"/>
        <v>453980</v>
      </c>
      <c r="X166">
        <f t="shared" si="7"/>
        <v>0</v>
      </c>
      <c r="Y166">
        <f t="shared" si="7"/>
        <v>0</v>
      </c>
      <c r="Z166">
        <f t="shared" si="7"/>
        <v>0</v>
      </c>
    </row>
    <row r="167" spans="1:26">
      <c r="A167" t="s">
        <v>73</v>
      </c>
      <c r="B167" t="s">
        <v>163</v>
      </c>
      <c r="C167" s="7">
        <v>358920</v>
      </c>
      <c r="D167" s="7">
        <v>174382.35</v>
      </c>
      <c r="E167">
        <v>0.2</v>
      </c>
      <c r="F167">
        <v>0.5</v>
      </c>
      <c r="G167">
        <v>1</v>
      </c>
      <c r="H167">
        <v>2.5</v>
      </c>
      <c r="I167">
        <v>0</v>
      </c>
      <c r="J167">
        <v>0</v>
      </c>
      <c r="K167">
        <v>0</v>
      </c>
      <c r="L167">
        <v>0.3</v>
      </c>
      <c r="M167" s="6">
        <v>0.1</v>
      </c>
      <c r="N167">
        <v>3</v>
      </c>
      <c r="O167">
        <v>40</v>
      </c>
      <c r="P167">
        <v>5</v>
      </c>
      <c r="Q167">
        <v>5000</v>
      </c>
      <c r="R167" t="s">
        <v>10</v>
      </c>
      <c r="T167">
        <f t="shared" si="7"/>
        <v>71784</v>
      </c>
      <c r="U167">
        <f t="shared" si="7"/>
        <v>179460</v>
      </c>
      <c r="V167">
        <f t="shared" si="7"/>
        <v>358920</v>
      </c>
      <c r="W167">
        <f t="shared" si="7"/>
        <v>897300</v>
      </c>
      <c r="X167">
        <f t="shared" si="7"/>
        <v>0</v>
      </c>
      <c r="Y167">
        <f t="shared" si="7"/>
        <v>0</v>
      </c>
      <c r="Z167">
        <f t="shared" si="7"/>
        <v>0</v>
      </c>
    </row>
    <row r="168" spans="1:26">
      <c r="A168" t="s">
        <v>73</v>
      </c>
      <c r="B168" t="s">
        <v>164</v>
      </c>
      <c r="C168" s="7">
        <v>208145</v>
      </c>
      <c r="D168" s="7">
        <v>174382.35</v>
      </c>
      <c r="E168">
        <v>0.2</v>
      </c>
      <c r="F168">
        <v>0.5</v>
      </c>
      <c r="G168">
        <v>1</v>
      </c>
      <c r="H168">
        <v>2.5</v>
      </c>
      <c r="I168">
        <v>0</v>
      </c>
      <c r="J168">
        <v>0</v>
      </c>
      <c r="K168">
        <v>0</v>
      </c>
      <c r="L168">
        <v>0.3</v>
      </c>
      <c r="M168" s="6">
        <v>0.1</v>
      </c>
      <c r="N168">
        <v>3</v>
      </c>
      <c r="O168">
        <v>40</v>
      </c>
      <c r="P168">
        <v>5</v>
      </c>
      <c r="Q168">
        <v>5000</v>
      </c>
      <c r="R168" t="s">
        <v>10</v>
      </c>
      <c r="T168">
        <f t="shared" si="7"/>
        <v>41629</v>
      </c>
      <c r="U168">
        <f t="shared" si="7"/>
        <v>104072.5</v>
      </c>
      <c r="V168">
        <f t="shared" si="7"/>
        <v>208145</v>
      </c>
      <c r="W168">
        <f t="shared" si="7"/>
        <v>520362.5</v>
      </c>
      <c r="X168">
        <f t="shared" si="7"/>
        <v>0</v>
      </c>
      <c r="Y168">
        <f t="shared" si="7"/>
        <v>0</v>
      </c>
      <c r="Z168">
        <f t="shared" si="7"/>
        <v>0</v>
      </c>
    </row>
    <row r="169" spans="1:26">
      <c r="A169" t="s">
        <v>73</v>
      </c>
      <c r="B169" t="s">
        <v>165</v>
      </c>
      <c r="C169" s="7">
        <v>92235.29</v>
      </c>
      <c r="D169" s="7">
        <v>82295</v>
      </c>
      <c r="E169">
        <v>0.75</v>
      </c>
      <c r="F169">
        <v>1</v>
      </c>
      <c r="G169">
        <v>1.5</v>
      </c>
      <c r="H169">
        <v>3</v>
      </c>
      <c r="I169">
        <v>0</v>
      </c>
      <c r="J169">
        <v>0</v>
      </c>
      <c r="K169">
        <v>0</v>
      </c>
      <c r="L169">
        <v>0.3</v>
      </c>
      <c r="M169" s="6">
        <v>0.1</v>
      </c>
      <c r="N169">
        <v>3</v>
      </c>
      <c r="O169">
        <v>40</v>
      </c>
      <c r="P169">
        <v>5</v>
      </c>
      <c r="Q169">
        <v>5000</v>
      </c>
      <c r="R169" t="s">
        <v>10</v>
      </c>
      <c r="T169">
        <f t="shared" si="7"/>
        <v>69176.467499999999</v>
      </c>
      <c r="U169">
        <f t="shared" si="7"/>
        <v>92235.29</v>
      </c>
      <c r="V169">
        <f t="shared" si="7"/>
        <v>138352.935</v>
      </c>
      <c r="W169">
        <f t="shared" si="7"/>
        <v>276705.87</v>
      </c>
      <c r="X169">
        <f t="shared" si="7"/>
        <v>0</v>
      </c>
      <c r="Y169">
        <f t="shared" si="7"/>
        <v>0</v>
      </c>
      <c r="Z169">
        <f t="shared" si="7"/>
        <v>0</v>
      </c>
    </row>
    <row r="170" spans="1:26">
      <c r="A170" t="s">
        <v>37</v>
      </c>
      <c r="B170" t="s">
        <v>154</v>
      </c>
      <c r="C170" s="7">
        <v>44925</v>
      </c>
      <c r="D170" s="7">
        <v>92235.29</v>
      </c>
      <c r="E170">
        <v>0.75</v>
      </c>
      <c r="F170">
        <v>1</v>
      </c>
      <c r="G170">
        <v>1.5</v>
      </c>
      <c r="H170">
        <v>3</v>
      </c>
      <c r="I170">
        <v>0</v>
      </c>
      <c r="J170">
        <v>0</v>
      </c>
      <c r="K170">
        <v>0</v>
      </c>
      <c r="L170">
        <v>0.3</v>
      </c>
      <c r="M170" s="6">
        <v>0.1</v>
      </c>
      <c r="N170">
        <v>3</v>
      </c>
      <c r="O170">
        <v>40</v>
      </c>
      <c r="P170">
        <v>5</v>
      </c>
      <c r="Q170">
        <v>5000</v>
      </c>
      <c r="R170" t="s">
        <v>10</v>
      </c>
      <c r="T170">
        <f t="shared" si="7"/>
        <v>33693.75</v>
      </c>
      <c r="U170">
        <f t="shared" si="7"/>
        <v>44925</v>
      </c>
      <c r="V170">
        <f t="shared" si="7"/>
        <v>67387.5</v>
      </c>
      <c r="W170">
        <f t="shared" si="7"/>
        <v>134775</v>
      </c>
      <c r="X170">
        <f t="shared" si="7"/>
        <v>0</v>
      </c>
      <c r="Y170">
        <f t="shared" si="7"/>
        <v>0</v>
      </c>
      <c r="Z170">
        <f t="shared" si="7"/>
        <v>0</v>
      </c>
    </row>
    <row r="171" spans="1:26">
      <c r="A171" t="s">
        <v>37</v>
      </c>
      <c r="B171" t="s">
        <v>155</v>
      </c>
      <c r="C171" s="7">
        <v>19545</v>
      </c>
      <c r="D171" s="7">
        <v>36029.410000000003</v>
      </c>
      <c r="E171">
        <v>0.75</v>
      </c>
      <c r="F171">
        <v>1</v>
      </c>
      <c r="G171">
        <v>1.5</v>
      </c>
      <c r="H171">
        <v>2</v>
      </c>
      <c r="I171">
        <v>1</v>
      </c>
      <c r="J171">
        <v>1.5</v>
      </c>
      <c r="K171">
        <v>2</v>
      </c>
      <c r="L171">
        <v>0.3</v>
      </c>
      <c r="M171" s="6">
        <v>0.1</v>
      </c>
      <c r="N171">
        <v>3</v>
      </c>
      <c r="O171">
        <v>40</v>
      </c>
      <c r="P171">
        <v>5</v>
      </c>
      <c r="Q171">
        <v>5000</v>
      </c>
      <c r="R171" t="s">
        <v>10</v>
      </c>
      <c r="T171">
        <f t="shared" si="7"/>
        <v>14658.75</v>
      </c>
      <c r="U171">
        <f t="shared" si="7"/>
        <v>19545</v>
      </c>
      <c r="V171">
        <f t="shared" si="7"/>
        <v>29317.5</v>
      </c>
      <c r="W171">
        <f t="shared" si="7"/>
        <v>39090</v>
      </c>
      <c r="X171">
        <f t="shared" si="7"/>
        <v>19545</v>
      </c>
      <c r="Y171">
        <f t="shared" si="7"/>
        <v>29317.5</v>
      </c>
      <c r="Z171">
        <f t="shared" si="7"/>
        <v>39090</v>
      </c>
    </row>
    <row r="172" spans="1:26">
      <c r="A172" t="s">
        <v>37</v>
      </c>
      <c r="B172" t="s">
        <v>156</v>
      </c>
      <c r="C172" s="7">
        <v>30370</v>
      </c>
      <c r="D172" s="7">
        <v>36029.410000000003</v>
      </c>
      <c r="E172">
        <v>0</v>
      </c>
      <c r="F172">
        <v>0</v>
      </c>
      <c r="G172">
        <v>0</v>
      </c>
      <c r="H172">
        <v>0</v>
      </c>
      <c r="I172">
        <v>1</v>
      </c>
      <c r="J172">
        <v>1.5</v>
      </c>
      <c r="K172">
        <v>2</v>
      </c>
      <c r="L172">
        <v>0.3</v>
      </c>
      <c r="M172" s="6">
        <v>0.1</v>
      </c>
      <c r="N172">
        <v>3</v>
      </c>
      <c r="O172">
        <v>40</v>
      </c>
      <c r="P172">
        <v>5</v>
      </c>
      <c r="Q172">
        <v>5000</v>
      </c>
      <c r="R172" t="s">
        <v>10</v>
      </c>
      <c r="T172">
        <f t="shared" si="7"/>
        <v>0</v>
      </c>
      <c r="U172">
        <f t="shared" si="7"/>
        <v>0</v>
      </c>
      <c r="V172">
        <f t="shared" si="7"/>
        <v>0</v>
      </c>
      <c r="W172">
        <f t="shared" si="7"/>
        <v>0</v>
      </c>
      <c r="X172">
        <f t="shared" si="7"/>
        <v>30370</v>
      </c>
      <c r="Y172">
        <f t="shared" si="7"/>
        <v>45555</v>
      </c>
      <c r="Z172">
        <f t="shared" si="7"/>
        <v>60740</v>
      </c>
    </row>
    <row r="173" spans="1:26">
      <c r="A173" t="s">
        <v>37</v>
      </c>
      <c r="B173" t="s">
        <v>157</v>
      </c>
      <c r="C173" s="7">
        <v>28365</v>
      </c>
      <c r="D173" s="7">
        <v>81066.179999999993</v>
      </c>
      <c r="E173">
        <v>0</v>
      </c>
      <c r="F173">
        <v>0</v>
      </c>
      <c r="G173">
        <v>0</v>
      </c>
      <c r="H173">
        <v>0</v>
      </c>
      <c r="I173">
        <v>0.5</v>
      </c>
      <c r="J173">
        <v>1.25</v>
      </c>
      <c r="K173">
        <v>2.5</v>
      </c>
      <c r="L173">
        <v>0.3</v>
      </c>
      <c r="M173" s="6">
        <v>0.1</v>
      </c>
      <c r="N173">
        <v>3</v>
      </c>
      <c r="O173">
        <v>40</v>
      </c>
      <c r="P173">
        <v>5</v>
      </c>
      <c r="Q173">
        <v>5000</v>
      </c>
      <c r="R173" t="s">
        <v>10</v>
      </c>
      <c r="T173">
        <f t="shared" si="7"/>
        <v>0</v>
      </c>
      <c r="U173">
        <f t="shared" si="7"/>
        <v>0</v>
      </c>
      <c r="V173">
        <f t="shared" si="7"/>
        <v>0</v>
      </c>
      <c r="W173">
        <f t="shared" si="7"/>
        <v>0</v>
      </c>
      <c r="X173">
        <f t="shared" si="7"/>
        <v>14182.5</v>
      </c>
      <c r="Y173">
        <f t="shared" si="7"/>
        <v>35456.25</v>
      </c>
      <c r="Z173">
        <f t="shared" si="7"/>
        <v>70912.5</v>
      </c>
    </row>
    <row r="174" spans="1:26">
      <c r="A174" t="s">
        <v>37</v>
      </c>
      <c r="B174" t="s">
        <v>158</v>
      </c>
      <c r="C174" s="7">
        <v>20030</v>
      </c>
      <c r="D174" s="7">
        <v>81066.179999999993</v>
      </c>
      <c r="E174">
        <v>0</v>
      </c>
      <c r="F174">
        <v>0</v>
      </c>
      <c r="G174">
        <v>0</v>
      </c>
      <c r="H174">
        <v>0</v>
      </c>
      <c r="I174">
        <v>0.75</v>
      </c>
      <c r="J174">
        <v>1.5</v>
      </c>
      <c r="K174">
        <v>3</v>
      </c>
      <c r="L174">
        <v>0.3</v>
      </c>
      <c r="M174" s="6">
        <v>0.1</v>
      </c>
      <c r="N174">
        <v>3</v>
      </c>
      <c r="O174">
        <v>40</v>
      </c>
      <c r="P174">
        <v>5</v>
      </c>
      <c r="Q174">
        <v>5000</v>
      </c>
      <c r="R174" t="s">
        <v>10</v>
      </c>
      <c r="T174">
        <f t="shared" si="7"/>
        <v>0</v>
      </c>
      <c r="U174">
        <f t="shared" si="7"/>
        <v>0</v>
      </c>
      <c r="V174">
        <f t="shared" si="7"/>
        <v>0</v>
      </c>
      <c r="W174">
        <f t="shared" si="7"/>
        <v>0</v>
      </c>
      <c r="X174">
        <f t="shared" si="7"/>
        <v>15022.5</v>
      </c>
      <c r="Y174">
        <f t="shared" si="7"/>
        <v>30045</v>
      </c>
      <c r="Z174">
        <f t="shared" si="7"/>
        <v>60090</v>
      </c>
    </row>
    <row r="175" spans="1:26">
      <c r="A175" t="s">
        <v>37</v>
      </c>
      <c r="B175" t="s">
        <v>159</v>
      </c>
      <c r="C175" s="7">
        <v>76430</v>
      </c>
      <c r="D175" s="7">
        <v>92235.29</v>
      </c>
      <c r="E175">
        <v>0</v>
      </c>
      <c r="F175">
        <v>0</v>
      </c>
      <c r="G175">
        <v>0</v>
      </c>
      <c r="H175">
        <v>0</v>
      </c>
      <c r="I175">
        <v>0.75</v>
      </c>
      <c r="J175">
        <v>1.5</v>
      </c>
      <c r="K175">
        <v>3</v>
      </c>
      <c r="L175">
        <v>0.3</v>
      </c>
      <c r="M175" s="6">
        <v>0.1</v>
      </c>
      <c r="N175">
        <v>3</v>
      </c>
      <c r="O175">
        <v>40</v>
      </c>
      <c r="P175">
        <v>5</v>
      </c>
      <c r="Q175">
        <v>5000</v>
      </c>
      <c r="R175" t="s">
        <v>10</v>
      </c>
      <c r="T175">
        <f t="shared" si="7"/>
        <v>0</v>
      </c>
      <c r="U175">
        <f t="shared" si="7"/>
        <v>0</v>
      </c>
      <c r="V175">
        <f t="shared" si="7"/>
        <v>0</v>
      </c>
      <c r="W175">
        <f t="shared" si="7"/>
        <v>0</v>
      </c>
      <c r="X175">
        <f t="shared" si="7"/>
        <v>57322.5</v>
      </c>
      <c r="Y175">
        <f t="shared" si="7"/>
        <v>114645</v>
      </c>
      <c r="Z175">
        <f t="shared" si="7"/>
        <v>229290</v>
      </c>
    </row>
    <row r="176" spans="1:26">
      <c r="A176" t="s">
        <v>37</v>
      </c>
      <c r="B176" t="s">
        <v>160</v>
      </c>
      <c r="C176" s="7">
        <v>450880</v>
      </c>
      <c r="D176" s="7">
        <v>207529.41</v>
      </c>
      <c r="E176">
        <v>0</v>
      </c>
      <c r="F176">
        <v>0</v>
      </c>
      <c r="G176">
        <v>0</v>
      </c>
      <c r="H176">
        <v>0</v>
      </c>
      <c r="I176">
        <v>0.5</v>
      </c>
      <c r="J176">
        <v>1</v>
      </c>
      <c r="K176">
        <v>2</v>
      </c>
      <c r="L176">
        <v>0.3</v>
      </c>
      <c r="M176" s="6">
        <v>0.1</v>
      </c>
      <c r="N176">
        <v>3</v>
      </c>
      <c r="O176">
        <v>40</v>
      </c>
      <c r="P176">
        <v>5</v>
      </c>
      <c r="Q176">
        <v>5000</v>
      </c>
      <c r="R176" t="s">
        <v>10</v>
      </c>
      <c r="T176">
        <f t="shared" si="7"/>
        <v>0</v>
      </c>
      <c r="U176">
        <f t="shared" si="7"/>
        <v>0</v>
      </c>
      <c r="V176">
        <f t="shared" si="7"/>
        <v>0</v>
      </c>
      <c r="W176">
        <f t="shared" si="7"/>
        <v>0</v>
      </c>
      <c r="X176">
        <f t="shared" si="7"/>
        <v>225440</v>
      </c>
      <c r="Y176">
        <f t="shared" si="7"/>
        <v>450880</v>
      </c>
      <c r="Z176">
        <f t="shared" si="7"/>
        <v>901760</v>
      </c>
    </row>
    <row r="177" spans="1:26">
      <c r="A177" t="s">
        <v>37</v>
      </c>
      <c r="B177" t="s">
        <v>161</v>
      </c>
      <c r="C177" s="7">
        <v>16510</v>
      </c>
      <c r="D177" s="7">
        <v>81066.179999999993</v>
      </c>
      <c r="E177">
        <v>0.75</v>
      </c>
      <c r="F177">
        <v>1</v>
      </c>
      <c r="G177">
        <v>1.75</v>
      </c>
      <c r="H177">
        <v>3</v>
      </c>
      <c r="I177">
        <v>0</v>
      </c>
      <c r="J177">
        <v>0</v>
      </c>
      <c r="K177">
        <v>0</v>
      </c>
      <c r="L177">
        <v>0.3</v>
      </c>
      <c r="M177" s="6">
        <v>0.1</v>
      </c>
      <c r="N177">
        <v>3</v>
      </c>
      <c r="O177">
        <v>40</v>
      </c>
      <c r="P177">
        <v>5</v>
      </c>
      <c r="Q177">
        <v>5000</v>
      </c>
      <c r="R177" t="s">
        <v>10</v>
      </c>
      <c r="T177">
        <f t="shared" si="7"/>
        <v>12382.5</v>
      </c>
      <c r="U177">
        <f t="shared" si="7"/>
        <v>16510</v>
      </c>
      <c r="V177">
        <f t="shared" si="7"/>
        <v>28892.5</v>
      </c>
      <c r="W177">
        <f t="shared" si="7"/>
        <v>49530</v>
      </c>
      <c r="X177">
        <f t="shared" si="7"/>
        <v>0</v>
      </c>
      <c r="Y177">
        <f t="shared" si="7"/>
        <v>0</v>
      </c>
      <c r="Z177">
        <f t="shared" si="7"/>
        <v>0</v>
      </c>
    </row>
    <row r="178" spans="1:26">
      <c r="A178" t="s">
        <v>37</v>
      </c>
      <c r="B178" t="s">
        <v>162</v>
      </c>
      <c r="C178" s="7">
        <v>113495</v>
      </c>
      <c r="D178" s="7">
        <v>92235.29</v>
      </c>
      <c r="E178">
        <v>0.5</v>
      </c>
      <c r="F178">
        <v>1</v>
      </c>
      <c r="G178">
        <v>2</v>
      </c>
      <c r="H178">
        <v>4</v>
      </c>
      <c r="I178">
        <v>0</v>
      </c>
      <c r="J178">
        <v>0</v>
      </c>
      <c r="K178">
        <v>0</v>
      </c>
      <c r="L178">
        <v>0.3</v>
      </c>
      <c r="M178" s="6">
        <v>0.1</v>
      </c>
      <c r="N178">
        <v>3</v>
      </c>
      <c r="O178">
        <v>40</v>
      </c>
      <c r="P178">
        <v>5</v>
      </c>
      <c r="Q178">
        <v>5000</v>
      </c>
      <c r="R178" t="s">
        <v>10</v>
      </c>
      <c r="T178">
        <f t="shared" si="7"/>
        <v>56747.5</v>
      </c>
      <c r="U178">
        <f t="shared" si="7"/>
        <v>113495</v>
      </c>
      <c r="V178">
        <f t="shared" si="7"/>
        <v>226990</v>
      </c>
      <c r="W178">
        <f t="shared" si="7"/>
        <v>453980</v>
      </c>
      <c r="X178">
        <f t="shared" si="7"/>
        <v>0</v>
      </c>
      <c r="Y178">
        <f t="shared" si="7"/>
        <v>0</v>
      </c>
      <c r="Z178">
        <f t="shared" si="7"/>
        <v>0</v>
      </c>
    </row>
    <row r="179" spans="1:26">
      <c r="A179" t="s">
        <v>37</v>
      </c>
      <c r="B179" t="s">
        <v>163</v>
      </c>
      <c r="C179" s="7">
        <v>358920</v>
      </c>
      <c r="D179" s="7">
        <v>174382.35</v>
      </c>
      <c r="E179">
        <v>0.2</v>
      </c>
      <c r="F179">
        <v>0.5</v>
      </c>
      <c r="G179">
        <v>1</v>
      </c>
      <c r="H179">
        <v>2.5</v>
      </c>
      <c r="I179">
        <v>0</v>
      </c>
      <c r="J179">
        <v>0</v>
      </c>
      <c r="K179">
        <v>0</v>
      </c>
      <c r="L179">
        <v>0.3</v>
      </c>
      <c r="M179" s="6">
        <v>0.1</v>
      </c>
      <c r="N179">
        <v>3</v>
      </c>
      <c r="O179">
        <v>40</v>
      </c>
      <c r="P179">
        <v>5</v>
      </c>
      <c r="Q179">
        <v>5000</v>
      </c>
      <c r="R179" t="s">
        <v>10</v>
      </c>
      <c r="T179">
        <f t="shared" si="7"/>
        <v>71784</v>
      </c>
      <c r="U179">
        <f t="shared" si="7"/>
        <v>179460</v>
      </c>
      <c r="V179">
        <f t="shared" si="7"/>
        <v>358920</v>
      </c>
      <c r="W179">
        <f t="shared" si="7"/>
        <v>897300</v>
      </c>
      <c r="X179">
        <f t="shared" si="7"/>
        <v>0</v>
      </c>
      <c r="Y179">
        <f t="shared" si="7"/>
        <v>0</v>
      </c>
      <c r="Z179">
        <f t="shared" si="7"/>
        <v>0</v>
      </c>
    </row>
    <row r="180" spans="1:26">
      <c r="A180" t="s">
        <v>37</v>
      </c>
      <c r="B180" t="s">
        <v>164</v>
      </c>
      <c r="C180" s="7">
        <v>208145</v>
      </c>
      <c r="D180" s="7">
        <v>174382.35</v>
      </c>
      <c r="E180">
        <v>0.2</v>
      </c>
      <c r="F180">
        <v>0.5</v>
      </c>
      <c r="G180">
        <v>1</v>
      </c>
      <c r="H180">
        <v>2.5</v>
      </c>
      <c r="I180">
        <v>0</v>
      </c>
      <c r="J180">
        <v>0</v>
      </c>
      <c r="K180">
        <v>0</v>
      </c>
      <c r="L180">
        <v>0.3</v>
      </c>
      <c r="M180" s="6">
        <v>0.1</v>
      </c>
      <c r="N180">
        <v>3</v>
      </c>
      <c r="O180">
        <v>40</v>
      </c>
      <c r="P180">
        <v>5</v>
      </c>
      <c r="Q180">
        <v>5000</v>
      </c>
      <c r="R180" t="s">
        <v>10</v>
      </c>
      <c r="T180">
        <f t="shared" si="7"/>
        <v>41629</v>
      </c>
      <c r="U180">
        <f t="shared" si="7"/>
        <v>104072.5</v>
      </c>
      <c r="V180">
        <f t="shared" si="7"/>
        <v>208145</v>
      </c>
      <c r="W180">
        <f t="shared" si="7"/>
        <v>520362.5</v>
      </c>
      <c r="X180">
        <f t="shared" si="7"/>
        <v>0</v>
      </c>
      <c r="Y180">
        <f t="shared" si="7"/>
        <v>0</v>
      </c>
      <c r="Z180">
        <f t="shared" si="7"/>
        <v>0</v>
      </c>
    </row>
    <row r="181" spans="1:26">
      <c r="A181" t="s">
        <v>37</v>
      </c>
      <c r="B181" t="s">
        <v>165</v>
      </c>
      <c r="C181" s="7">
        <v>92235.29</v>
      </c>
      <c r="D181" s="7">
        <v>82295</v>
      </c>
      <c r="E181">
        <v>0.75</v>
      </c>
      <c r="F181">
        <v>1</v>
      </c>
      <c r="G181">
        <v>1.5</v>
      </c>
      <c r="H181">
        <v>3</v>
      </c>
      <c r="I181">
        <v>0</v>
      </c>
      <c r="J181">
        <v>0</v>
      </c>
      <c r="K181">
        <v>0</v>
      </c>
      <c r="L181">
        <v>0.3</v>
      </c>
      <c r="M181" s="6">
        <v>0.1</v>
      </c>
      <c r="N181">
        <v>3</v>
      </c>
      <c r="O181">
        <v>40</v>
      </c>
      <c r="P181">
        <v>5</v>
      </c>
      <c r="Q181">
        <v>5000</v>
      </c>
      <c r="R181" t="s">
        <v>10</v>
      </c>
      <c r="T181">
        <f t="shared" si="7"/>
        <v>69176.467499999999</v>
      </c>
      <c r="U181">
        <f t="shared" si="7"/>
        <v>92235.29</v>
      </c>
      <c r="V181">
        <f t="shared" si="7"/>
        <v>138352.935</v>
      </c>
      <c r="W181">
        <f t="shared" si="7"/>
        <v>276705.87</v>
      </c>
      <c r="X181">
        <f t="shared" si="7"/>
        <v>0</v>
      </c>
      <c r="Y181">
        <f t="shared" si="7"/>
        <v>0</v>
      </c>
      <c r="Z181">
        <f t="shared" si="7"/>
        <v>0</v>
      </c>
    </row>
    <row r="182" spans="1:26">
      <c r="A182" t="s">
        <v>74</v>
      </c>
      <c r="B182" t="s">
        <v>154</v>
      </c>
      <c r="C182" s="7">
        <v>26955</v>
      </c>
      <c r="D182" s="7">
        <v>55341.17</v>
      </c>
      <c r="E182">
        <v>0.75</v>
      </c>
      <c r="F182">
        <v>1</v>
      </c>
      <c r="G182">
        <v>1.5</v>
      </c>
      <c r="H182">
        <v>3</v>
      </c>
      <c r="I182">
        <v>0</v>
      </c>
      <c r="J182">
        <v>0</v>
      </c>
      <c r="K182">
        <v>0</v>
      </c>
      <c r="L182">
        <v>0.3</v>
      </c>
      <c r="M182" s="6">
        <v>0.1</v>
      </c>
      <c r="N182">
        <v>3</v>
      </c>
      <c r="O182">
        <v>40</v>
      </c>
      <c r="P182">
        <v>5</v>
      </c>
      <c r="Q182">
        <v>5000</v>
      </c>
      <c r="R182" t="s">
        <v>10</v>
      </c>
      <c r="T182">
        <f t="shared" si="7"/>
        <v>20216.25</v>
      </c>
      <c r="U182">
        <f t="shared" si="7"/>
        <v>26955</v>
      </c>
      <c r="V182">
        <f t="shared" si="7"/>
        <v>40432.5</v>
      </c>
      <c r="W182">
        <f t="shared" si="7"/>
        <v>80865</v>
      </c>
      <c r="X182">
        <f t="shared" si="7"/>
        <v>0</v>
      </c>
      <c r="Y182">
        <f t="shared" si="7"/>
        <v>0</v>
      </c>
      <c r="Z182">
        <f t="shared" si="7"/>
        <v>0</v>
      </c>
    </row>
    <row r="183" spans="1:26">
      <c r="A183" t="s">
        <v>74</v>
      </c>
      <c r="B183" t="s">
        <v>155</v>
      </c>
      <c r="C183" s="7">
        <v>11727</v>
      </c>
      <c r="D183" s="7">
        <v>21617.65</v>
      </c>
      <c r="E183">
        <v>0.75</v>
      </c>
      <c r="F183">
        <v>1</v>
      </c>
      <c r="G183">
        <v>1.5</v>
      </c>
      <c r="H183">
        <v>2</v>
      </c>
      <c r="I183">
        <v>1</v>
      </c>
      <c r="J183">
        <v>1.5</v>
      </c>
      <c r="K183">
        <v>2</v>
      </c>
      <c r="L183">
        <v>0.3</v>
      </c>
      <c r="M183" s="6">
        <v>0.1</v>
      </c>
      <c r="N183">
        <v>3</v>
      </c>
      <c r="O183">
        <v>40</v>
      </c>
      <c r="P183">
        <v>5</v>
      </c>
      <c r="Q183">
        <v>5000</v>
      </c>
      <c r="R183" t="s">
        <v>10</v>
      </c>
      <c r="T183">
        <f t="shared" si="7"/>
        <v>8795.25</v>
      </c>
      <c r="U183">
        <f t="shared" si="7"/>
        <v>11727</v>
      </c>
      <c r="V183">
        <f t="shared" si="7"/>
        <v>17590.5</v>
      </c>
      <c r="W183">
        <f t="shared" si="7"/>
        <v>23454</v>
      </c>
      <c r="X183">
        <f t="shared" si="7"/>
        <v>11727</v>
      </c>
      <c r="Y183">
        <f t="shared" si="7"/>
        <v>17590.5</v>
      </c>
      <c r="Z183">
        <f t="shared" si="7"/>
        <v>23454</v>
      </c>
    </row>
    <row r="184" spans="1:26">
      <c r="A184" t="s">
        <v>74</v>
      </c>
      <c r="B184" t="s">
        <v>156</v>
      </c>
      <c r="C184" s="7">
        <v>18222</v>
      </c>
      <c r="D184" s="7">
        <v>21617.65</v>
      </c>
      <c r="E184">
        <v>0</v>
      </c>
      <c r="F184">
        <v>0</v>
      </c>
      <c r="G184">
        <v>0</v>
      </c>
      <c r="H184">
        <v>0</v>
      </c>
      <c r="I184">
        <v>1</v>
      </c>
      <c r="J184">
        <v>1.5</v>
      </c>
      <c r="K184">
        <v>2</v>
      </c>
      <c r="L184">
        <v>0.3</v>
      </c>
      <c r="M184" s="6">
        <v>0.1</v>
      </c>
      <c r="N184">
        <v>3</v>
      </c>
      <c r="O184">
        <v>40</v>
      </c>
      <c r="P184">
        <v>5</v>
      </c>
      <c r="Q184">
        <v>5000</v>
      </c>
      <c r="R184" t="s">
        <v>10</v>
      </c>
      <c r="T184">
        <f t="shared" si="7"/>
        <v>0</v>
      </c>
      <c r="U184">
        <f t="shared" si="7"/>
        <v>0</v>
      </c>
      <c r="V184">
        <f t="shared" si="7"/>
        <v>0</v>
      </c>
      <c r="W184">
        <f t="shared" si="7"/>
        <v>0</v>
      </c>
      <c r="X184">
        <f t="shared" si="7"/>
        <v>18222</v>
      </c>
      <c r="Y184">
        <f t="shared" si="7"/>
        <v>27333</v>
      </c>
      <c r="Z184">
        <f t="shared" si="7"/>
        <v>36444</v>
      </c>
    </row>
    <row r="185" spans="1:26">
      <c r="A185" t="s">
        <v>74</v>
      </c>
      <c r="B185" t="s">
        <v>157</v>
      </c>
      <c r="C185" s="7">
        <v>17019</v>
      </c>
      <c r="D185" s="7">
        <v>48639.71</v>
      </c>
      <c r="E185">
        <v>0</v>
      </c>
      <c r="F185">
        <v>0</v>
      </c>
      <c r="G185">
        <v>0</v>
      </c>
      <c r="H185">
        <v>0</v>
      </c>
      <c r="I185">
        <v>0.5</v>
      </c>
      <c r="J185">
        <v>1.25</v>
      </c>
      <c r="K185">
        <v>2.5</v>
      </c>
      <c r="L185">
        <v>0.3</v>
      </c>
      <c r="M185" s="6">
        <v>0.1</v>
      </c>
      <c r="N185">
        <v>3</v>
      </c>
      <c r="O185">
        <v>40</v>
      </c>
      <c r="P185">
        <v>5</v>
      </c>
      <c r="Q185">
        <v>5000</v>
      </c>
      <c r="R185" t="s">
        <v>10</v>
      </c>
      <c r="T185">
        <f t="shared" si="7"/>
        <v>0</v>
      </c>
      <c r="U185">
        <f t="shared" si="7"/>
        <v>0</v>
      </c>
      <c r="V185">
        <f t="shared" si="7"/>
        <v>0</v>
      </c>
      <c r="W185">
        <f t="shared" si="7"/>
        <v>0</v>
      </c>
      <c r="X185">
        <f t="shared" si="7"/>
        <v>8509.5</v>
      </c>
      <c r="Y185">
        <f t="shared" si="7"/>
        <v>21273.75</v>
      </c>
      <c r="Z185">
        <f t="shared" si="7"/>
        <v>42547.5</v>
      </c>
    </row>
    <row r="186" spans="1:26">
      <c r="A186" t="s">
        <v>74</v>
      </c>
      <c r="B186" t="s">
        <v>158</v>
      </c>
      <c r="C186" s="7">
        <v>12018</v>
      </c>
      <c r="D186" s="7">
        <v>48639.71</v>
      </c>
      <c r="E186">
        <v>0</v>
      </c>
      <c r="F186">
        <v>0</v>
      </c>
      <c r="G186">
        <v>0</v>
      </c>
      <c r="H186">
        <v>0</v>
      </c>
      <c r="I186">
        <v>0.75</v>
      </c>
      <c r="J186">
        <v>1.5</v>
      </c>
      <c r="K186">
        <v>3</v>
      </c>
      <c r="L186">
        <v>0.3</v>
      </c>
      <c r="M186" s="6">
        <v>0.1</v>
      </c>
      <c r="N186">
        <v>3</v>
      </c>
      <c r="O186">
        <v>40</v>
      </c>
      <c r="P186">
        <v>5</v>
      </c>
      <c r="Q186">
        <v>5000</v>
      </c>
      <c r="R186" t="s">
        <v>10</v>
      </c>
      <c r="T186">
        <f t="shared" si="7"/>
        <v>0</v>
      </c>
      <c r="U186">
        <f t="shared" si="7"/>
        <v>0</v>
      </c>
      <c r="V186">
        <f t="shared" si="7"/>
        <v>0</v>
      </c>
      <c r="W186">
        <f t="shared" si="7"/>
        <v>0</v>
      </c>
      <c r="X186">
        <f t="shared" si="7"/>
        <v>9013.5</v>
      </c>
      <c r="Y186">
        <f t="shared" si="7"/>
        <v>18027</v>
      </c>
      <c r="Z186">
        <f t="shared" si="7"/>
        <v>36054</v>
      </c>
    </row>
    <row r="187" spans="1:26">
      <c r="A187" t="s">
        <v>74</v>
      </c>
      <c r="B187" t="s">
        <v>159</v>
      </c>
      <c r="C187" s="7">
        <v>45858</v>
      </c>
      <c r="D187" s="7">
        <v>55341.17</v>
      </c>
      <c r="E187">
        <v>0</v>
      </c>
      <c r="F187">
        <v>0</v>
      </c>
      <c r="G187">
        <v>0</v>
      </c>
      <c r="H187">
        <v>0</v>
      </c>
      <c r="I187">
        <v>0.75</v>
      </c>
      <c r="J187">
        <v>1.5</v>
      </c>
      <c r="K187">
        <v>3</v>
      </c>
      <c r="L187">
        <v>0.3</v>
      </c>
      <c r="M187" s="6">
        <v>0.1</v>
      </c>
      <c r="N187">
        <v>3</v>
      </c>
      <c r="O187">
        <v>40</v>
      </c>
      <c r="P187">
        <v>5</v>
      </c>
      <c r="Q187">
        <v>5000</v>
      </c>
      <c r="R187" t="s">
        <v>10</v>
      </c>
      <c r="T187">
        <f t="shared" si="7"/>
        <v>0</v>
      </c>
      <c r="U187">
        <f t="shared" si="7"/>
        <v>0</v>
      </c>
      <c r="V187">
        <f t="shared" si="7"/>
        <v>0</v>
      </c>
      <c r="W187">
        <f t="shared" si="7"/>
        <v>0</v>
      </c>
      <c r="X187">
        <f t="shared" si="7"/>
        <v>34393.5</v>
      </c>
      <c r="Y187">
        <f t="shared" si="7"/>
        <v>68787</v>
      </c>
      <c r="Z187">
        <f t="shared" si="7"/>
        <v>137574</v>
      </c>
    </row>
    <row r="188" spans="1:26">
      <c r="A188" t="s">
        <v>74</v>
      </c>
      <c r="B188" t="s">
        <v>160</v>
      </c>
      <c r="C188" s="7">
        <v>270528</v>
      </c>
      <c r="D188" s="7">
        <v>124517.65</v>
      </c>
      <c r="E188">
        <v>0</v>
      </c>
      <c r="F188">
        <v>0</v>
      </c>
      <c r="G188">
        <v>0</v>
      </c>
      <c r="H188">
        <v>0</v>
      </c>
      <c r="I188">
        <v>0.5</v>
      </c>
      <c r="J188">
        <v>1</v>
      </c>
      <c r="K188">
        <v>2</v>
      </c>
      <c r="L188">
        <v>0.3</v>
      </c>
      <c r="M188" s="6">
        <v>0.1</v>
      </c>
      <c r="N188">
        <v>3</v>
      </c>
      <c r="O188">
        <v>40</v>
      </c>
      <c r="P188">
        <v>5</v>
      </c>
      <c r="Q188">
        <v>5000</v>
      </c>
      <c r="R188" t="s">
        <v>10</v>
      </c>
      <c r="T188">
        <f t="shared" si="7"/>
        <v>0</v>
      </c>
      <c r="U188">
        <f t="shared" si="7"/>
        <v>0</v>
      </c>
      <c r="V188">
        <f t="shared" si="7"/>
        <v>0</v>
      </c>
      <c r="W188">
        <f t="shared" si="7"/>
        <v>0</v>
      </c>
      <c r="X188">
        <f t="shared" si="7"/>
        <v>135264</v>
      </c>
      <c r="Y188">
        <f t="shared" si="7"/>
        <v>270528</v>
      </c>
      <c r="Z188">
        <f t="shared" si="7"/>
        <v>541056</v>
      </c>
    </row>
    <row r="189" spans="1:26">
      <c r="A189" t="s">
        <v>74</v>
      </c>
      <c r="B189" t="s">
        <v>161</v>
      </c>
      <c r="C189" s="7">
        <v>9906</v>
      </c>
      <c r="D189" s="7">
        <v>48639.71</v>
      </c>
      <c r="E189">
        <v>0.75</v>
      </c>
      <c r="F189">
        <v>1</v>
      </c>
      <c r="G189">
        <v>1.75</v>
      </c>
      <c r="H189">
        <v>3</v>
      </c>
      <c r="I189">
        <v>0</v>
      </c>
      <c r="J189">
        <v>0</v>
      </c>
      <c r="K189">
        <v>0</v>
      </c>
      <c r="L189">
        <v>0.3</v>
      </c>
      <c r="M189" s="6">
        <v>0.1</v>
      </c>
      <c r="N189">
        <v>3</v>
      </c>
      <c r="O189">
        <v>40</v>
      </c>
      <c r="P189">
        <v>5</v>
      </c>
      <c r="Q189">
        <v>5000</v>
      </c>
      <c r="R189" t="s">
        <v>10</v>
      </c>
      <c r="T189">
        <f t="shared" si="7"/>
        <v>7429.5</v>
      </c>
      <c r="U189">
        <f t="shared" si="7"/>
        <v>9906</v>
      </c>
      <c r="V189">
        <f t="shared" si="7"/>
        <v>17335.5</v>
      </c>
      <c r="W189">
        <f t="shared" si="7"/>
        <v>29718</v>
      </c>
      <c r="X189">
        <f t="shared" si="7"/>
        <v>0</v>
      </c>
      <c r="Y189">
        <f t="shared" si="7"/>
        <v>0</v>
      </c>
      <c r="Z189">
        <f t="shared" si="7"/>
        <v>0</v>
      </c>
    </row>
    <row r="190" spans="1:26">
      <c r="A190" t="s">
        <v>74</v>
      </c>
      <c r="B190" t="s">
        <v>162</v>
      </c>
      <c r="C190" s="7">
        <v>68097</v>
      </c>
      <c r="D190" s="7">
        <v>55341.17</v>
      </c>
      <c r="E190">
        <v>0.5</v>
      </c>
      <c r="F190">
        <v>1</v>
      </c>
      <c r="G190">
        <v>2</v>
      </c>
      <c r="H190">
        <v>4</v>
      </c>
      <c r="I190">
        <v>0</v>
      </c>
      <c r="J190">
        <v>0</v>
      </c>
      <c r="K190">
        <v>0</v>
      </c>
      <c r="L190">
        <v>0.3</v>
      </c>
      <c r="M190" s="6">
        <v>0.1</v>
      </c>
      <c r="N190">
        <v>3</v>
      </c>
      <c r="O190">
        <v>40</v>
      </c>
      <c r="P190">
        <v>5</v>
      </c>
      <c r="Q190">
        <v>5000</v>
      </c>
      <c r="R190" t="s">
        <v>10</v>
      </c>
      <c r="T190">
        <f t="shared" si="7"/>
        <v>34048.5</v>
      </c>
      <c r="U190">
        <f t="shared" si="7"/>
        <v>68097</v>
      </c>
      <c r="V190">
        <f t="shared" si="7"/>
        <v>136194</v>
      </c>
      <c r="W190">
        <f t="shared" si="7"/>
        <v>272388</v>
      </c>
      <c r="X190">
        <f t="shared" si="7"/>
        <v>0</v>
      </c>
      <c r="Y190">
        <f t="shared" si="7"/>
        <v>0</v>
      </c>
      <c r="Z190">
        <f t="shared" si="7"/>
        <v>0</v>
      </c>
    </row>
    <row r="191" spans="1:26">
      <c r="A191" t="s">
        <v>74</v>
      </c>
      <c r="B191" t="s">
        <v>163</v>
      </c>
      <c r="C191" s="7">
        <v>215352</v>
      </c>
      <c r="D191" s="7">
        <v>104629.41</v>
      </c>
      <c r="E191">
        <v>0.2</v>
      </c>
      <c r="F191">
        <v>0.5</v>
      </c>
      <c r="G191">
        <v>1</v>
      </c>
      <c r="H191">
        <v>2.5</v>
      </c>
      <c r="I191">
        <v>0</v>
      </c>
      <c r="J191">
        <v>0</v>
      </c>
      <c r="K191">
        <v>0</v>
      </c>
      <c r="L191">
        <v>0.3</v>
      </c>
      <c r="M191" s="6">
        <v>0.1</v>
      </c>
      <c r="N191">
        <v>3</v>
      </c>
      <c r="O191">
        <v>40</v>
      </c>
      <c r="P191">
        <v>5</v>
      </c>
      <c r="Q191">
        <v>5000</v>
      </c>
      <c r="R191" t="s">
        <v>10</v>
      </c>
      <c r="T191">
        <f t="shared" si="7"/>
        <v>43070.400000000001</v>
      </c>
      <c r="U191">
        <f t="shared" si="7"/>
        <v>107676</v>
      </c>
      <c r="V191">
        <f t="shared" si="7"/>
        <v>215352</v>
      </c>
      <c r="W191">
        <f t="shared" si="7"/>
        <v>538380</v>
      </c>
      <c r="X191">
        <f t="shared" si="7"/>
        <v>0</v>
      </c>
      <c r="Y191">
        <f t="shared" si="7"/>
        <v>0</v>
      </c>
      <c r="Z191">
        <f t="shared" si="7"/>
        <v>0</v>
      </c>
    </row>
    <row r="192" spans="1:26">
      <c r="A192" t="s">
        <v>74</v>
      </c>
      <c r="B192" t="s">
        <v>164</v>
      </c>
      <c r="C192" s="7">
        <v>124887</v>
      </c>
      <c r="D192" s="7">
        <v>104629.41</v>
      </c>
      <c r="E192">
        <v>0.2</v>
      </c>
      <c r="F192">
        <v>0.5</v>
      </c>
      <c r="G192">
        <v>1</v>
      </c>
      <c r="H192">
        <v>2.5</v>
      </c>
      <c r="I192">
        <v>0</v>
      </c>
      <c r="J192">
        <v>0</v>
      </c>
      <c r="K192">
        <v>0</v>
      </c>
      <c r="L192">
        <v>0.3</v>
      </c>
      <c r="M192" s="6">
        <v>0.1</v>
      </c>
      <c r="N192">
        <v>3</v>
      </c>
      <c r="O192">
        <v>40</v>
      </c>
      <c r="P192">
        <v>5</v>
      </c>
      <c r="Q192">
        <v>5000</v>
      </c>
      <c r="R192" t="s">
        <v>10</v>
      </c>
      <c r="T192">
        <f t="shared" si="7"/>
        <v>24977.4</v>
      </c>
      <c r="U192">
        <f t="shared" si="7"/>
        <v>62443.5</v>
      </c>
      <c r="V192">
        <f t="shared" si="7"/>
        <v>124887</v>
      </c>
      <c r="W192">
        <f t="shared" si="7"/>
        <v>312217.5</v>
      </c>
      <c r="X192">
        <f t="shared" si="7"/>
        <v>0</v>
      </c>
      <c r="Y192">
        <f t="shared" si="7"/>
        <v>0</v>
      </c>
      <c r="Z192">
        <f t="shared" si="7"/>
        <v>0</v>
      </c>
    </row>
    <row r="193" spans="1:26">
      <c r="A193" t="s">
        <v>74</v>
      </c>
      <c r="B193" t="s">
        <v>165</v>
      </c>
      <c r="C193" s="7">
        <v>55341.17</v>
      </c>
      <c r="D193" s="7">
        <v>49377</v>
      </c>
      <c r="E193">
        <v>0.75</v>
      </c>
      <c r="F193">
        <v>1</v>
      </c>
      <c r="G193">
        <v>1.5</v>
      </c>
      <c r="H193">
        <v>3</v>
      </c>
      <c r="I193">
        <v>0</v>
      </c>
      <c r="J193">
        <v>0</v>
      </c>
      <c r="K193">
        <v>0</v>
      </c>
      <c r="L193">
        <v>0.3</v>
      </c>
      <c r="M193" s="6">
        <v>0.1</v>
      </c>
      <c r="N193">
        <v>3</v>
      </c>
      <c r="O193">
        <v>40</v>
      </c>
      <c r="P193">
        <v>5</v>
      </c>
      <c r="Q193">
        <v>5000</v>
      </c>
      <c r="R193" t="s">
        <v>10</v>
      </c>
      <c r="T193">
        <f t="shared" si="7"/>
        <v>41505.877500000002</v>
      </c>
      <c r="U193">
        <f t="shared" si="7"/>
        <v>55341.17</v>
      </c>
      <c r="V193">
        <f t="shared" si="7"/>
        <v>83011.755000000005</v>
      </c>
      <c r="W193">
        <f t="shared" si="7"/>
        <v>166023.51</v>
      </c>
      <c r="X193">
        <f t="shared" si="7"/>
        <v>0</v>
      </c>
      <c r="Y193">
        <f t="shared" si="7"/>
        <v>0</v>
      </c>
      <c r="Z193">
        <f t="shared" si="7"/>
        <v>0</v>
      </c>
    </row>
    <row r="194" spans="1:26" ht="10.9" thickBot="1"/>
    <row r="195" spans="1:26" ht="10.9" thickTop="1">
      <c r="A195" s="3" t="s">
        <v>75</v>
      </c>
      <c r="C195" s="33" t="s">
        <v>134</v>
      </c>
      <c r="D195" s="33" t="s">
        <v>10</v>
      </c>
      <c r="E195" s="33" t="s">
        <v>135</v>
      </c>
      <c r="F195" s="33" t="s">
        <v>10</v>
      </c>
      <c r="G195" s="33" t="s">
        <v>10</v>
      </c>
      <c r="H195" s="33" t="s">
        <v>10</v>
      </c>
      <c r="I195" s="33" t="s">
        <v>136</v>
      </c>
      <c r="J195" s="33" t="s">
        <v>10</v>
      </c>
      <c r="K195" s="33" t="s">
        <v>10</v>
      </c>
      <c r="L195" s="33" t="s">
        <v>137</v>
      </c>
      <c r="M195" s="33" t="s">
        <v>10</v>
      </c>
      <c r="N195" s="33" t="s">
        <v>10</v>
      </c>
      <c r="O195" s="33" t="s">
        <v>138</v>
      </c>
      <c r="P195" s="33" t="s">
        <v>10</v>
      </c>
    </row>
    <row r="196" spans="1:26">
      <c r="A196" s="4" t="s">
        <v>13</v>
      </c>
      <c r="B196" s="4" t="s">
        <v>139</v>
      </c>
      <c r="C196" s="4" t="s">
        <v>140</v>
      </c>
      <c r="D196" s="4" t="s">
        <v>141</v>
      </c>
      <c r="E196" s="4" t="s">
        <v>142</v>
      </c>
      <c r="F196" s="4" t="s">
        <v>143</v>
      </c>
      <c r="G196" s="4" t="s">
        <v>144</v>
      </c>
      <c r="H196" s="4" t="s">
        <v>145</v>
      </c>
      <c r="I196" s="4" t="s">
        <v>146</v>
      </c>
      <c r="J196" s="4" t="s">
        <v>147</v>
      </c>
      <c r="K196" s="4" t="s">
        <v>148</v>
      </c>
      <c r="L196" s="4" t="s">
        <v>149</v>
      </c>
      <c r="M196" s="4" t="s">
        <v>150</v>
      </c>
      <c r="N196" s="4" t="s">
        <v>151</v>
      </c>
      <c r="O196" s="4" t="s">
        <v>152</v>
      </c>
      <c r="P196" s="4" t="s">
        <v>153</v>
      </c>
      <c r="Q196" s="4" t="s">
        <v>99</v>
      </c>
      <c r="R196" s="4" t="s">
        <v>28</v>
      </c>
      <c r="S196" s="4"/>
    </row>
    <row r="197" spans="1:26">
      <c r="A197" t="s">
        <v>76</v>
      </c>
      <c r="B197" t="s">
        <v>154</v>
      </c>
      <c r="C197" s="7">
        <v>44925</v>
      </c>
      <c r="D197" s="7">
        <v>92235.29</v>
      </c>
      <c r="E197">
        <v>0.75</v>
      </c>
      <c r="F197">
        <v>1</v>
      </c>
      <c r="G197">
        <v>1.5</v>
      </c>
      <c r="H197">
        <v>3</v>
      </c>
      <c r="I197">
        <v>0</v>
      </c>
      <c r="J197">
        <v>0</v>
      </c>
      <c r="K197">
        <v>0</v>
      </c>
      <c r="L197">
        <v>0.3</v>
      </c>
      <c r="M197" s="6">
        <v>0.1</v>
      </c>
      <c r="N197">
        <v>3</v>
      </c>
      <c r="O197">
        <v>40</v>
      </c>
      <c r="P197">
        <v>5</v>
      </c>
      <c r="Q197">
        <v>5000</v>
      </c>
      <c r="R197" t="s">
        <v>10</v>
      </c>
      <c r="T197">
        <f>+$C197*E197</f>
        <v>33693.75</v>
      </c>
      <c r="U197">
        <f t="shared" ref="U197:Z208" si="8">+$C197*F197</f>
        <v>44925</v>
      </c>
      <c r="V197">
        <f t="shared" si="8"/>
        <v>67387.5</v>
      </c>
      <c r="W197">
        <f t="shared" si="8"/>
        <v>134775</v>
      </c>
      <c r="X197">
        <f t="shared" si="8"/>
        <v>0</v>
      </c>
      <c r="Y197">
        <f t="shared" si="8"/>
        <v>0</v>
      </c>
      <c r="Z197">
        <f t="shared" si="8"/>
        <v>0</v>
      </c>
    </row>
    <row r="198" spans="1:26">
      <c r="A198" t="s">
        <v>76</v>
      </c>
      <c r="B198" t="s">
        <v>155</v>
      </c>
      <c r="C198" s="7">
        <v>19545</v>
      </c>
      <c r="D198" s="7">
        <v>36029.410000000003</v>
      </c>
      <c r="E198">
        <v>0.75</v>
      </c>
      <c r="F198">
        <v>1</v>
      </c>
      <c r="G198">
        <v>1.5</v>
      </c>
      <c r="H198">
        <v>2</v>
      </c>
      <c r="I198">
        <v>1</v>
      </c>
      <c r="J198">
        <v>1.5</v>
      </c>
      <c r="K198">
        <v>2</v>
      </c>
      <c r="L198">
        <v>0.3</v>
      </c>
      <c r="M198" s="6">
        <v>0.1</v>
      </c>
      <c r="N198">
        <v>3</v>
      </c>
      <c r="O198">
        <v>40</v>
      </c>
      <c r="P198">
        <v>5</v>
      </c>
      <c r="Q198">
        <v>5000</v>
      </c>
      <c r="R198" t="s">
        <v>10</v>
      </c>
      <c r="T198">
        <f t="shared" ref="T198:T208" si="9">+$C198*E198</f>
        <v>14658.75</v>
      </c>
      <c r="U198">
        <f t="shared" si="8"/>
        <v>19545</v>
      </c>
      <c r="V198">
        <f t="shared" si="8"/>
        <v>29317.5</v>
      </c>
      <c r="W198">
        <f t="shared" si="8"/>
        <v>39090</v>
      </c>
      <c r="X198">
        <f t="shared" si="8"/>
        <v>19545</v>
      </c>
      <c r="Y198">
        <f t="shared" si="8"/>
        <v>29317.5</v>
      </c>
      <c r="Z198">
        <f t="shared" si="8"/>
        <v>39090</v>
      </c>
    </row>
    <row r="199" spans="1:26">
      <c r="A199" t="s">
        <v>76</v>
      </c>
      <c r="B199" t="s">
        <v>156</v>
      </c>
      <c r="C199" s="7">
        <v>30370</v>
      </c>
      <c r="D199" s="7">
        <v>36029.410000000003</v>
      </c>
      <c r="E199">
        <v>0</v>
      </c>
      <c r="F199">
        <v>0</v>
      </c>
      <c r="G199">
        <v>0</v>
      </c>
      <c r="H199">
        <v>0</v>
      </c>
      <c r="I199">
        <v>1</v>
      </c>
      <c r="J199">
        <v>1.5</v>
      </c>
      <c r="K199">
        <v>2</v>
      </c>
      <c r="L199">
        <v>0.3</v>
      </c>
      <c r="M199" s="6">
        <v>0.1</v>
      </c>
      <c r="N199">
        <v>3</v>
      </c>
      <c r="O199">
        <v>40</v>
      </c>
      <c r="P199">
        <v>5</v>
      </c>
      <c r="Q199">
        <v>5000</v>
      </c>
      <c r="R199" t="s">
        <v>10</v>
      </c>
      <c r="T199">
        <f t="shared" si="9"/>
        <v>0</v>
      </c>
      <c r="U199">
        <f t="shared" si="8"/>
        <v>0</v>
      </c>
      <c r="V199">
        <f t="shared" si="8"/>
        <v>0</v>
      </c>
      <c r="W199">
        <f t="shared" si="8"/>
        <v>0</v>
      </c>
      <c r="X199">
        <f t="shared" si="8"/>
        <v>30370</v>
      </c>
      <c r="Y199">
        <f t="shared" si="8"/>
        <v>45555</v>
      </c>
      <c r="Z199">
        <f t="shared" si="8"/>
        <v>60740</v>
      </c>
    </row>
    <row r="200" spans="1:26">
      <c r="A200" t="s">
        <v>76</v>
      </c>
      <c r="B200" t="s">
        <v>157</v>
      </c>
      <c r="C200" s="7">
        <v>28365</v>
      </c>
      <c r="D200" s="7">
        <v>81066.179999999993</v>
      </c>
      <c r="E200">
        <v>0</v>
      </c>
      <c r="F200">
        <v>0</v>
      </c>
      <c r="G200">
        <v>0</v>
      </c>
      <c r="H200">
        <v>0</v>
      </c>
      <c r="I200">
        <v>0.5</v>
      </c>
      <c r="J200">
        <v>1.25</v>
      </c>
      <c r="K200">
        <v>2.5</v>
      </c>
      <c r="L200">
        <v>0.3</v>
      </c>
      <c r="M200" s="6">
        <v>0.1</v>
      </c>
      <c r="N200">
        <v>3</v>
      </c>
      <c r="O200">
        <v>40</v>
      </c>
      <c r="P200">
        <v>5</v>
      </c>
      <c r="Q200">
        <v>5000</v>
      </c>
      <c r="R200" t="s">
        <v>10</v>
      </c>
      <c r="T200">
        <f t="shared" si="9"/>
        <v>0</v>
      </c>
      <c r="U200">
        <f t="shared" si="8"/>
        <v>0</v>
      </c>
      <c r="V200">
        <f t="shared" si="8"/>
        <v>0</v>
      </c>
      <c r="W200">
        <f t="shared" si="8"/>
        <v>0</v>
      </c>
      <c r="X200">
        <f t="shared" si="8"/>
        <v>14182.5</v>
      </c>
      <c r="Y200">
        <f t="shared" si="8"/>
        <v>35456.25</v>
      </c>
      <c r="Z200">
        <f t="shared" si="8"/>
        <v>70912.5</v>
      </c>
    </row>
    <row r="201" spans="1:26">
      <c r="A201" t="s">
        <v>76</v>
      </c>
      <c r="B201" t="s">
        <v>158</v>
      </c>
      <c r="C201" s="7">
        <v>20030</v>
      </c>
      <c r="D201" s="7">
        <v>81066.179999999993</v>
      </c>
      <c r="E201">
        <v>0</v>
      </c>
      <c r="F201">
        <v>0</v>
      </c>
      <c r="G201">
        <v>0</v>
      </c>
      <c r="H201">
        <v>0</v>
      </c>
      <c r="I201">
        <v>0.75</v>
      </c>
      <c r="J201">
        <v>1.5</v>
      </c>
      <c r="K201">
        <v>3</v>
      </c>
      <c r="L201">
        <v>0.3</v>
      </c>
      <c r="M201" s="6">
        <v>0.1</v>
      </c>
      <c r="N201">
        <v>3</v>
      </c>
      <c r="O201">
        <v>40</v>
      </c>
      <c r="P201">
        <v>5</v>
      </c>
      <c r="Q201">
        <v>5000</v>
      </c>
      <c r="R201" t="s">
        <v>10</v>
      </c>
      <c r="T201">
        <f t="shared" si="9"/>
        <v>0</v>
      </c>
      <c r="U201">
        <f t="shared" si="8"/>
        <v>0</v>
      </c>
      <c r="V201">
        <f t="shared" si="8"/>
        <v>0</v>
      </c>
      <c r="W201">
        <f t="shared" si="8"/>
        <v>0</v>
      </c>
      <c r="X201">
        <f t="shared" si="8"/>
        <v>15022.5</v>
      </c>
      <c r="Y201">
        <f t="shared" si="8"/>
        <v>30045</v>
      </c>
      <c r="Z201">
        <f t="shared" si="8"/>
        <v>60090</v>
      </c>
    </row>
    <row r="202" spans="1:26">
      <c r="A202" t="s">
        <v>76</v>
      </c>
      <c r="B202" t="s">
        <v>159</v>
      </c>
      <c r="C202" s="7">
        <v>76430</v>
      </c>
      <c r="D202" s="7">
        <v>92235.29</v>
      </c>
      <c r="E202">
        <v>0</v>
      </c>
      <c r="F202">
        <v>0</v>
      </c>
      <c r="G202">
        <v>0</v>
      </c>
      <c r="H202">
        <v>0</v>
      </c>
      <c r="I202">
        <v>0.75</v>
      </c>
      <c r="J202">
        <v>1.5</v>
      </c>
      <c r="K202">
        <v>3</v>
      </c>
      <c r="L202">
        <v>0.3</v>
      </c>
      <c r="M202" s="6">
        <v>0.1</v>
      </c>
      <c r="N202">
        <v>3</v>
      </c>
      <c r="O202">
        <v>40</v>
      </c>
      <c r="P202">
        <v>5</v>
      </c>
      <c r="Q202">
        <v>5000</v>
      </c>
      <c r="R202" t="s">
        <v>10</v>
      </c>
      <c r="T202">
        <f t="shared" si="9"/>
        <v>0</v>
      </c>
      <c r="U202">
        <f t="shared" si="8"/>
        <v>0</v>
      </c>
      <c r="V202">
        <f t="shared" si="8"/>
        <v>0</v>
      </c>
      <c r="W202">
        <f t="shared" si="8"/>
        <v>0</v>
      </c>
      <c r="X202">
        <f t="shared" si="8"/>
        <v>57322.5</v>
      </c>
      <c r="Y202">
        <f t="shared" si="8"/>
        <v>114645</v>
      </c>
      <c r="Z202">
        <f t="shared" si="8"/>
        <v>229290</v>
      </c>
    </row>
    <row r="203" spans="1:26">
      <c r="A203" t="s">
        <v>76</v>
      </c>
      <c r="B203" t="s">
        <v>160</v>
      </c>
      <c r="C203" s="7">
        <v>450880</v>
      </c>
      <c r="D203" s="7">
        <v>207529.41</v>
      </c>
      <c r="E203">
        <v>0</v>
      </c>
      <c r="F203">
        <v>0</v>
      </c>
      <c r="G203">
        <v>0</v>
      </c>
      <c r="H203">
        <v>0</v>
      </c>
      <c r="I203">
        <v>0.5</v>
      </c>
      <c r="J203">
        <v>1</v>
      </c>
      <c r="K203">
        <v>2</v>
      </c>
      <c r="L203">
        <v>0.3</v>
      </c>
      <c r="M203" s="6">
        <v>0.1</v>
      </c>
      <c r="N203">
        <v>3</v>
      </c>
      <c r="O203">
        <v>40</v>
      </c>
      <c r="P203">
        <v>5</v>
      </c>
      <c r="Q203">
        <v>5000</v>
      </c>
      <c r="R203" t="s">
        <v>10</v>
      </c>
      <c r="T203">
        <f t="shared" si="9"/>
        <v>0</v>
      </c>
      <c r="U203">
        <f t="shared" si="8"/>
        <v>0</v>
      </c>
      <c r="V203">
        <f t="shared" si="8"/>
        <v>0</v>
      </c>
      <c r="W203">
        <f t="shared" si="8"/>
        <v>0</v>
      </c>
      <c r="X203">
        <f t="shared" si="8"/>
        <v>225440</v>
      </c>
      <c r="Y203">
        <f t="shared" si="8"/>
        <v>450880</v>
      </c>
      <c r="Z203">
        <f t="shared" si="8"/>
        <v>901760</v>
      </c>
    </row>
    <row r="204" spans="1:26">
      <c r="A204" t="s">
        <v>76</v>
      </c>
      <c r="B204" t="s">
        <v>161</v>
      </c>
      <c r="C204" s="7">
        <v>16510</v>
      </c>
      <c r="D204" s="7">
        <v>81066.179999999993</v>
      </c>
      <c r="E204">
        <v>0.75</v>
      </c>
      <c r="F204">
        <v>1</v>
      </c>
      <c r="G204">
        <v>1.75</v>
      </c>
      <c r="H204">
        <v>3</v>
      </c>
      <c r="I204">
        <v>0</v>
      </c>
      <c r="J204">
        <v>0</v>
      </c>
      <c r="K204">
        <v>0</v>
      </c>
      <c r="L204">
        <v>0.3</v>
      </c>
      <c r="M204" s="6">
        <v>0.1</v>
      </c>
      <c r="N204">
        <v>3</v>
      </c>
      <c r="O204">
        <v>40</v>
      </c>
      <c r="P204">
        <v>5</v>
      </c>
      <c r="Q204">
        <v>5000</v>
      </c>
      <c r="R204" t="s">
        <v>10</v>
      </c>
      <c r="T204">
        <f t="shared" si="9"/>
        <v>12382.5</v>
      </c>
      <c r="U204">
        <f t="shared" si="8"/>
        <v>16510</v>
      </c>
      <c r="V204">
        <f t="shared" si="8"/>
        <v>28892.5</v>
      </c>
      <c r="W204">
        <f t="shared" si="8"/>
        <v>49530</v>
      </c>
      <c r="X204">
        <f t="shared" si="8"/>
        <v>0</v>
      </c>
      <c r="Y204">
        <f t="shared" si="8"/>
        <v>0</v>
      </c>
      <c r="Z204">
        <f t="shared" si="8"/>
        <v>0</v>
      </c>
    </row>
    <row r="205" spans="1:26">
      <c r="A205" t="s">
        <v>76</v>
      </c>
      <c r="B205" t="s">
        <v>162</v>
      </c>
      <c r="C205" s="7">
        <v>113495</v>
      </c>
      <c r="D205" s="7">
        <v>92235.29</v>
      </c>
      <c r="E205">
        <v>0.5</v>
      </c>
      <c r="F205">
        <v>1</v>
      </c>
      <c r="G205">
        <v>2</v>
      </c>
      <c r="H205">
        <v>4</v>
      </c>
      <c r="I205">
        <v>0</v>
      </c>
      <c r="J205">
        <v>0</v>
      </c>
      <c r="K205">
        <v>0</v>
      </c>
      <c r="L205">
        <v>0.3</v>
      </c>
      <c r="M205" s="6">
        <v>0.1</v>
      </c>
      <c r="N205">
        <v>3</v>
      </c>
      <c r="O205">
        <v>40</v>
      </c>
      <c r="P205">
        <v>5</v>
      </c>
      <c r="Q205">
        <v>5000</v>
      </c>
      <c r="R205" t="s">
        <v>10</v>
      </c>
      <c r="T205">
        <f t="shared" si="9"/>
        <v>56747.5</v>
      </c>
      <c r="U205">
        <f t="shared" si="8"/>
        <v>113495</v>
      </c>
      <c r="V205">
        <f t="shared" si="8"/>
        <v>226990</v>
      </c>
      <c r="W205">
        <f t="shared" si="8"/>
        <v>453980</v>
      </c>
      <c r="X205">
        <f t="shared" si="8"/>
        <v>0</v>
      </c>
      <c r="Y205">
        <f t="shared" si="8"/>
        <v>0</v>
      </c>
      <c r="Z205">
        <f t="shared" si="8"/>
        <v>0</v>
      </c>
    </row>
    <row r="206" spans="1:26">
      <c r="A206" t="s">
        <v>76</v>
      </c>
      <c r="B206" t="s">
        <v>163</v>
      </c>
      <c r="C206" s="7">
        <v>358920</v>
      </c>
      <c r="D206" s="7">
        <v>174382.35</v>
      </c>
      <c r="E206">
        <v>0.2</v>
      </c>
      <c r="F206">
        <v>0.5</v>
      </c>
      <c r="G206">
        <v>1</v>
      </c>
      <c r="H206">
        <v>2.5</v>
      </c>
      <c r="I206">
        <v>0</v>
      </c>
      <c r="J206">
        <v>0</v>
      </c>
      <c r="K206">
        <v>0</v>
      </c>
      <c r="L206">
        <v>0.3</v>
      </c>
      <c r="M206" s="6">
        <v>0.1</v>
      </c>
      <c r="N206">
        <v>3</v>
      </c>
      <c r="O206">
        <v>40</v>
      </c>
      <c r="P206">
        <v>5</v>
      </c>
      <c r="Q206">
        <v>5000</v>
      </c>
      <c r="R206" t="s">
        <v>10</v>
      </c>
      <c r="T206">
        <f t="shared" si="9"/>
        <v>71784</v>
      </c>
      <c r="U206">
        <f t="shared" si="8"/>
        <v>179460</v>
      </c>
      <c r="V206">
        <f t="shared" si="8"/>
        <v>358920</v>
      </c>
      <c r="W206">
        <f t="shared" si="8"/>
        <v>897300</v>
      </c>
      <c r="X206">
        <f t="shared" si="8"/>
        <v>0</v>
      </c>
      <c r="Y206">
        <f t="shared" si="8"/>
        <v>0</v>
      </c>
      <c r="Z206">
        <f t="shared" si="8"/>
        <v>0</v>
      </c>
    </row>
    <row r="207" spans="1:26">
      <c r="A207" t="s">
        <v>76</v>
      </c>
      <c r="B207" t="s">
        <v>164</v>
      </c>
      <c r="C207" s="7">
        <v>208145</v>
      </c>
      <c r="D207" s="7">
        <v>174382.35</v>
      </c>
      <c r="E207">
        <v>0.2</v>
      </c>
      <c r="F207">
        <v>0.5</v>
      </c>
      <c r="G207">
        <v>1</v>
      </c>
      <c r="H207">
        <v>2.5</v>
      </c>
      <c r="I207">
        <v>0</v>
      </c>
      <c r="J207">
        <v>0</v>
      </c>
      <c r="K207">
        <v>0</v>
      </c>
      <c r="L207">
        <v>0.3</v>
      </c>
      <c r="M207" s="6">
        <v>0.1</v>
      </c>
      <c r="N207">
        <v>3</v>
      </c>
      <c r="O207">
        <v>40</v>
      </c>
      <c r="P207">
        <v>5</v>
      </c>
      <c r="Q207">
        <v>5000</v>
      </c>
      <c r="R207" t="s">
        <v>10</v>
      </c>
      <c r="T207">
        <f t="shared" si="9"/>
        <v>41629</v>
      </c>
      <c r="U207">
        <f t="shared" si="8"/>
        <v>104072.5</v>
      </c>
      <c r="V207">
        <f t="shared" si="8"/>
        <v>208145</v>
      </c>
      <c r="W207">
        <f t="shared" si="8"/>
        <v>520362.5</v>
      </c>
      <c r="X207">
        <f t="shared" si="8"/>
        <v>0</v>
      </c>
      <c r="Y207">
        <f t="shared" si="8"/>
        <v>0</v>
      </c>
      <c r="Z207">
        <f t="shared" si="8"/>
        <v>0</v>
      </c>
    </row>
    <row r="208" spans="1:26">
      <c r="A208" t="s">
        <v>76</v>
      </c>
      <c r="B208" t="s">
        <v>165</v>
      </c>
      <c r="C208" s="7">
        <v>92235.29</v>
      </c>
      <c r="D208" s="7">
        <v>82295</v>
      </c>
      <c r="E208">
        <v>0.75</v>
      </c>
      <c r="F208">
        <v>1</v>
      </c>
      <c r="G208">
        <v>1.5</v>
      </c>
      <c r="H208">
        <v>3</v>
      </c>
      <c r="I208">
        <v>0</v>
      </c>
      <c r="J208">
        <v>0</v>
      </c>
      <c r="K208">
        <v>0</v>
      </c>
      <c r="L208">
        <v>0.3</v>
      </c>
      <c r="M208" s="6">
        <v>0.1</v>
      </c>
      <c r="N208">
        <v>3</v>
      </c>
      <c r="O208">
        <v>40</v>
      </c>
      <c r="P208">
        <v>5</v>
      </c>
      <c r="Q208">
        <v>5000</v>
      </c>
      <c r="R208" t="s">
        <v>10</v>
      </c>
      <c r="T208">
        <f t="shared" si="9"/>
        <v>69176.467499999999</v>
      </c>
      <c r="U208">
        <f t="shared" si="8"/>
        <v>92235.29</v>
      </c>
      <c r="V208">
        <f t="shared" si="8"/>
        <v>138352.935</v>
      </c>
      <c r="W208">
        <f t="shared" si="8"/>
        <v>276705.87</v>
      </c>
      <c r="X208">
        <f t="shared" si="8"/>
        <v>0</v>
      </c>
      <c r="Y208">
        <f t="shared" si="8"/>
        <v>0</v>
      </c>
      <c r="Z208">
        <f t="shared" si="8"/>
        <v>0</v>
      </c>
    </row>
  </sheetData>
  <mergeCells count="23">
    <mergeCell ref="T18:W18"/>
    <mergeCell ref="X18:Z18"/>
    <mergeCell ref="C195:D195"/>
    <mergeCell ref="E195:H195"/>
    <mergeCell ref="I195:K195"/>
    <mergeCell ref="L195:N195"/>
    <mergeCell ref="O195:P195"/>
    <mergeCell ref="C105:D105"/>
    <mergeCell ref="E105:H105"/>
    <mergeCell ref="I105:K105"/>
    <mergeCell ref="L105:N105"/>
    <mergeCell ref="O105:P105"/>
    <mergeCell ref="C144:D144"/>
    <mergeCell ref="E144:H144"/>
    <mergeCell ref="I144:K144"/>
    <mergeCell ref="L144:N144"/>
    <mergeCell ref="O144:P144"/>
    <mergeCell ref="O18:P18"/>
    <mergeCell ref="C8:E10"/>
    <mergeCell ref="C18:D18"/>
    <mergeCell ref="E18:H18"/>
    <mergeCell ref="I18:K18"/>
    <mergeCell ref="L18:N1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923DB-16BC-43B8-B820-AA03A06BAA7A}">
  <sheetPr>
    <tabColor theme="5" tint="-0.249977111117893"/>
  </sheetPr>
  <dimension ref="A3:P202"/>
  <sheetViews>
    <sheetView workbookViewId="0">
      <pane ySplit="11" topLeftCell="A12" activePane="bottomLeft" state="frozen"/>
      <selection pane="bottomLeft" activeCell="A12" sqref="A12"/>
    </sheetView>
  </sheetViews>
  <sheetFormatPr defaultRowHeight="10.15"/>
  <cols>
    <col min="1" max="1" width="19.1640625" bestFit="1" customWidth="1"/>
    <col min="2" max="2" width="22.33203125" bestFit="1" customWidth="1"/>
    <col min="3" max="16" width="12.5" customWidth="1"/>
  </cols>
  <sheetData>
    <row r="3" spans="1:16">
      <c r="B3" s="2" t="s">
        <v>2</v>
      </c>
      <c r="C3" t="str">
        <f>+'LLR Facility Liability'!C7</f>
        <v>XI LLR CM - Wells &amp; Facilities (AER DIr 11 Update)</v>
      </c>
      <c r="E3" t="s">
        <v>79</v>
      </c>
      <c r="F3" s="2" t="s">
        <v>2</v>
      </c>
      <c r="G3" t="str">
        <f>+'XI 2024 Facility Liab'!C7</f>
        <v>XI Cost Model - 2024</v>
      </c>
    </row>
    <row r="4" spans="1:16">
      <c r="B4" s="2" t="s">
        <v>4</v>
      </c>
      <c r="C4" s="32"/>
      <c r="D4" s="50"/>
      <c r="E4" s="50"/>
      <c r="F4" s="2"/>
      <c r="G4" s="32"/>
      <c r="H4" s="50"/>
      <c r="I4" s="50"/>
    </row>
    <row r="5" spans="1:16" ht="10.9" customHeight="1"/>
    <row r="6" spans="1:16">
      <c r="C6" s="10" t="s">
        <v>128</v>
      </c>
      <c r="F6" s="10" t="s">
        <v>192</v>
      </c>
    </row>
    <row r="7" spans="1:16">
      <c r="B7" s="2"/>
      <c r="C7" s="6"/>
    </row>
    <row r="11" spans="1:16" ht="10.9" thickBot="1">
      <c r="C11" s="48" t="s">
        <v>193</v>
      </c>
      <c r="D11" s="48"/>
      <c r="E11" s="48"/>
      <c r="F11" s="48"/>
      <c r="G11" s="48"/>
      <c r="H11" s="48"/>
      <c r="I11" s="48"/>
      <c r="J11" s="49" t="s">
        <v>194</v>
      </c>
      <c r="K11" s="49"/>
      <c r="L11" s="49"/>
      <c r="M11" s="49"/>
      <c r="N11" s="49"/>
      <c r="O11" s="49"/>
      <c r="P11" s="49"/>
    </row>
    <row r="12" spans="1:16" ht="10.9" thickTop="1">
      <c r="A12" s="3" t="s">
        <v>8</v>
      </c>
      <c r="C12" s="33" t="s">
        <v>135</v>
      </c>
      <c r="D12" s="33" t="s">
        <v>10</v>
      </c>
      <c r="E12" s="33" t="s">
        <v>10</v>
      </c>
      <c r="F12" s="33" t="s">
        <v>10</v>
      </c>
      <c r="G12" s="33" t="s">
        <v>136</v>
      </c>
      <c r="H12" s="33" t="s">
        <v>10</v>
      </c>
      <c r="I12" s="33" t="s">
        <v>10</v>
      </c>
      <c r="J12" s="33" t="s">
        <v>135</v>
      </c>
      <c r="K12" s="33" t="s">
        <v>10</v>
      </c>
      <c r="L12" s="33" t="s">
        <v>10</v>
      </c>
      <c r="M12" s="33" t="s">
        <v>10</v>
      </c>
      <c r="N12" s="33" t="s">
        <v>136</v>
      </c>
      <c r="O12" s="33" t="s">
        <v>10</v>
      </c>
      <c r="P12" s="33" t="s">
        <v>10</v>
      </c>
    </row>
    <row r="13" spans="1:16">
      <c r="A13" s="4" t="s">
        <v>13</v>
      </c>
      <c r="B13" s="4" t="s">
        <v>139</v>
      </c>
      <c r="C13" s="4" t="s">
        <v>142</v>
      </c>
      <c r="D13" s="4" t="s">
        <v>143</v>
      </c>
      <c r="E13" s="4" t="s">
        <v>144</v>
      </c>
      <c r="F13" s="4" t="s">
        <v>145</v>
      </c>
      <c r="G13" s="4" t="s">
        <v>146</v>
      </c>
      <c r="H13" s="4" t="s">
        <v>147</v>
      </c>
      <c r="I13" s="4" t="s">
        <v>148</v>
      </c>
      <c r="J13" s="4" t="s">
        <v>142</v>
      </c>
      <c r="K13" s="4" t="s">
        <v>143</v>
      </c>
      <c r="L13" s="4" t="s">
        <v>144</v>
      </c>
      <c r="M13" s="4" t="s">
        <v>145</v>
      </c>
      <c r="N13" s="4" t="s">
        <v>146</v>
      </c>
      <c r="O13" s="4" t="s">
        <v>147</v>
      </c>
      <c r="P13" s="4" t="s">
        <v>148</v>
      </c>
    </row>
    <row r="14" spans="1:16">
      <c r="A14" t="s">
        <v>101</v>
      </c>
      <c r="B14" t="s">
        <v>154</v>
      </c>
      <c r="C14" s="9">
        <f>+'LLR Facility Liability'!T20-'XI 2024 Facility Liab'!T20</f>
        <v>20981.875</v>
      </c>
      <c r="D14" s="9">
        <f>+'LLR Facility Liability'!U20-'XI 2024 Facility Liab'!U20</f>
        <v>84642.5</v>
      </c>
      <c r="E14" s="9">
        <f>+'LLR Facility Liability'!V20-'XI 2024 Facility Liab'!V20</f>
        <v>211963.75</v>
      </c>
      <c r="F14" s="9">
        <f>+'LLR Facility Liability'!W20-'XI 2024 Facility Liab'!W20</f>
        <v>423927.5</v>
      </c>
      <c r="G14" s="9">
        <f>+'LLR Facility Liability'!X20-'XI 2024 Facility Liab'!X20</f>
        <v>0</v>
      </c>
      <c r="H14" s="9">
        <f>+'LLR Facility Liability'!Y20-'XI 2024 Facility Liab'!Y20</f>
        <v>0</v>
      </c>
      <c r="I14" s="9">
        <f>+'LLR Facility Liability'!Z20-'XI 2024 Facility Liab'!Z20</f>
        <v>0</v>
      </c>
      <c r="J14" s="9">
        <f>+'LLR Facility Liability'!AA20-'XI 2024 Facility Liab'!AA20</f>
        <v>210625</v>
      </c>
      <c r="K14" s="9">
        <f>+'LLR Facility Liability'!AB20-'XI 2024 Facility Liab'!AB20</f>
        <v>421250</v>
      </c>
      <c r="L14" s="9">
        <f>+'LLR Facility Liability'!AC20-'XI 2024 Facility Liab'!AC20</f>
        <v>842500</v>
      </c>
      <c r="M14" s="9">
        <f>+'LLR Facility Liability'!AD20-'XI 2024 Facility Liab'!AD20</f>
        <v>1685000</v>
      </c>
      <c r="N14" s="9">
        <f>+'LLR Facility Liability'!AE20-'XI 2024 Facility Liab'!AE20</f>
        <v>0</v>
      </c>
      <c r="O14" s="9">
        <f>+'LLR Facility Liability'!AF20-'XI 2024 Facility Liab'!AF20</f>
        <v>0</v>
      </c>
      <c r="P14" s="9">
        <f>+'LLR Facility Liability'!AG20-'XI 2024 Facility Liab'!AG20</f>
        <v>0</v>
      </c>
    </row>
    <row r="15" spans="1:16">
      <c r="A15" t="s">
        <v>101</v>
      </c>
      <c r="B15" t="s">
        <v>155</v>
      </c>
      <c r="C15" s="9">
        <f>+'LLR Facility Liability'!T21-'XI 2024 Facility Liab'!T21</f>
        <v>6148.375</v>
      </c>
      <c r="D15" s="9">
        <f>+'LLR Facility Liability'!U21-'XI 2024 Facility Liab'!U21</f>
        <v>-3135.5</v>
      </c>
      <c r="E15" s="9">
        <f>+'LLR Facility Liability'!V21-'XI 2024 Facility Liab'!V21</f>
        <v>-21703.25</v>
      </c>
      <c r="F15" s="9">
        <f>+'LLR Facility Liability'!W21-'XI 2024 Facility Liab'!W21</f>
        <v>-40271</v>
      </c>
      <c r="G15" s="9">
        <f>+'LLR Facility Liability'!X21-'XI 2024 Facility Liab'!X21</f>
        <v>-3135.5</v>
      </c>
      <c r="H15" s="9">
        <f>+'LLR Facility Liability'!Y21-'XI 2024 Facility Liab'!Y21</f>
        <v>-21703.25</v>
      </c>
      <c r="I15" s="9">
        <f>+'LLR Facility Liability'!Z21-'XI 2024 Facility Liab'!Z21</f>
        <v>-40271</v>
      </c>
      <c r="J15" s="9">
        <f>+'LLR Facility Liability'!AA21-'XI 2024 Facility Liab'!AA21</f>
        <v>84250</v>
      </c>
      <c r="K15" s="9">
        <f>+'LLR Facility Liability'!AB21-'XI 2024 Facility Liab'!AB21</f>
        <v>84250</v>
      </c>
      <c r="L15" s="9">
        <f>+'LLR Facility Liability'!AC21-'XI 2024 Facility Liab'!AC21</f>
        <v>84250</v>
      </c>
      <c r="M15" s="9">
        <f>+'LLR Facility Liability'!AD21-'XI 2024 Facility Liab'!AD21</f>
        <v>84250</v>
      </c>
      <c r="N15" s="9">
        <f>+'LLR Facility Liability'!AE21-'XI 2024 Facility Liab'!AE21</f>
        <v>84250</v>
      </c>
      <c r="O15" s="9">
        <f>+'LLR Facility Liability'!AF21-'XI 2024 Facility Liab'!AF21</f>
        <v>84250</v>
      </c>
      <c r="P15" s="9">
        <f>+'LLR Facility Liability'!AG21-'XI 2024 Facility Liab'!AG21</f>
        <v>84250</v>
      </c>
    </row>
    <row r="16" spans="1:16">
      <c r="A16" t="s">
        <v>101</v>
      </c>
      <c r="B16" t="s">
        <v>156</v>
      </c>
      <c r="C16" s="9">
        <f>+'LLR Facility Liability'!T22-'XI 2024 Facility Liab'!T22</f>
        <v>0</v>
      </c>
      <c r="D16" s="9">
        <f>+'LLR Facility Liability'!U22-'XI 2024 Facility Liab'!U22</f>
        <v>0</v>
      </c>
      <c r="E16" s="9">
        <f>+'LLR Facility Liability'!V22-'XI 2024 Facility Liab'!V22</f>
        <v>0</v>
      </c>
      <c r="F16" s="9">
        <f>+'LLR Facility Liability'!W22-'XI 2024 Facility Liab'!W22</f>
        <v>0</v>
      </c>
      <c r="G16" s="9">
        <f>+'LLR Facility Liability'!X22-'XI 2024 Facility Liab'!X22</f>
        <v>112297</v>
      </c>
      <c r="H16" s="9">
        <f>+'LLR Facility Liability'!Y22-'XI 2024 Facility Liab'!Y22</f>
        <v>253445.5</v>
      </c>
      <c r="I16" s="9">
        <f>+'LLR Facility Liability'!Z22-'XI 2024 Facility Liab'!Z22</f>
        <v>564594</v>
      </c>
      <c r="J16" s="9">
        <f>+'LLR Facility Liability'!AA22-'XI 2024 Facility Liab'!AA22</f>
        <v>0</v>
      </c>
      <c r="K16" s="9">
        <f>+'LLR Facility Liability'!AB22-'XI 2024 Facility Liab'!AB22</f>
        <v>0</v>
      </c>
      <c r="L16" s="9">
        <f>+'LLR Facility Liability'!AC22-'XI 2024 Facility Liab'!AC22</f>
        <v>0</v>
      </c>
      <c r="M16" s="9">
        <f>+'LLR Facility Liability'!AD22-'XI 2024 Facility Liab'!AD22</f>
        <v>0</v>
      </c>
      <c r="N16" s="9">
        <f>+'LLR Facility Liability'!AE22-'XI 2024 Facility Liab'!AE22</f>
        <v>421250</v>
      </c>
      <c r="O16" s="9">
        <f>+'LLR Facility Liability'!AF22-'XI 2024 Facility Liab'!AF22</f>
        <v>842500</v>
      </c>
      <c r="P16" s="9">
        <f>+'LLR Facility Liability'!AG22-'XI 2024 Facility Liab'!AG22</f>
        <v>1685000</v>
      </c>
    </row>
    <row r="17" spans="1:16">
      <c r="A17" t="s">
        <v>101</v>
      </c>
      <c r="B17" t="s">
        <v>157</v>
      </c>
      <c r="C17" s="9">
        <f>+'LLR Facility Liability'!T23-'XI 2024 Facility Liab'!T23</f>
        <v>85000</v>
      </c>
      <c r="D17" s="9">
        <f>+'LLR Facility Liability'!U23-'XI 2024 Facility Liab'!U23</f>
        <v>85000</v>
      </c>
      <c r="E17" s="9">
        <f>+'LLR Facility Liability'!V23-'XI 2024 Facility Liab'!V23</f>
        <v>85000</v>
      </c>
      <c r="F17" s="9">
        <f>+'LLR Facility Liability'!W23-'XI 2024 Facility Liab'!W23</f>
        <v>85000</v>
      </c>
      <c r="G17" s="9">
        <f>+'LLR Facility Liability'!X23-'XI 2024 Facility Liab'!X23</f>
        <v>58053.25</v>
      </c>
      <c r="H17" s="9">
        <f>+'LLR Facility Liability'!Y23-'XI 2024 Facility Liab'!Y23</f>
        <v>17633.125</v>
      </c>
      <c r="I17" s="9">
        <f>+'LLR Facility Liability'!Z23-'XI 2024 Facility Liab'!Z23</f>
        <v>-49733.75</v>
      </c>
      <c r="J17" s="9">
        <f>+'LLR Facility Liability'!AA23-'XI 2024 Facility Liab'!AA23</f>
        <v>210625</v>
      </c>
      <c r="K17" s="9">
        <f>+'LLR Facility Liability'!AB23-'XI 2024 Facility Liab'!AB23</f>
        <v>210625</v>
      </c>
      <c r="L17" s="9">
        <f>+'LLR Facility Liability'!AC23-'XI 2024 Facility Liab'!AC23</f>
        <v>210625</v>
      </c>
      <c r="M17" s="9">
        <f>+'LLR Facility Liability'!AD23-'XI 2024 Facility Liab'!AD23</f>
        <v>210625</v>
      </c>
      <c r="N17" s="9">
        <f>+'LLR Facility Liability'!AE23-'XI 2024 Facility Liab'!AE23</f>
        <v>210625</v>
      </c>
      <c r="O17" s="9">
        <f>+'LLR Facility Liability'!AF23-'XI 2024 Facility Liab'!AF23</f>
        <v>210625</v>
      </c>
      <c r="P17" s="9">
        <f>+'LLR Facility Liability'!AG23-'XI 2024 Facility Liab'!AG23</f>
        <v>210625</v>
      </c>
    </row>
    <row r="18" spans="1:16">
      <c r="A18" t="s">
        <v>101</v>
      </c>
      <c r="B18" t="s">
        <v>158</v>
      </c>
      <c r="C18" s="9">
        <f>+'LLR Facility Liability'!T24-'XI 2024 Facility Liab'!T24</f>
        <v>0</v>
      </c>
      <c r="D18" s="9">
        <f>+'LLR Facility Liability'!U24-'XI 2024 Facility Liab'!U24</f>
        <v>0</v>
      </c>
      <c r="E18" s="9">
        <f>+'LLR Facility Liability'!V24-'XI 2024 Facility Liab'!V24</f>
        <v>0</v>
      </c>
      <c r="F18" s="9">
        <f>+'LLR Facility Liability'!W24-'XI 2024 Facility Liab'!W24</f>
        <v>0</v>
      </c>
      <c r="G18" s="9">
        <f>+'LLR Facility Liability'!X24-'XI 2024 Facility Liab'!X24</f>
        <v>141457.25</v>
      </c>
      <c r="H18" s="9">
        <f>+'LLR Facility Liability'!Y24-'XI 2024 Facility Liab'!Y24</f>
        <v>282914.5</v>
      </c>
      <c r="I18" s="9">
        <f>+'LLR Facility Liability'!Z24-'XI 2024 Facility Liab'!Z24</f>
        <v>565829</v>
      </c>
      <c r="J18" s="9">
        <f>+'LLR Facility Liability'!AA24-'XI 2024 Facility Liab'!AA24</f>
        <v>0</v>
      </c>
      <c r="K18" s="9">
        <f>+'LLR Facility Liability'!AB24-'XI 2024 Facility Liab'!AB24</f>
        <v>0</v>
      </c>
      <c r="L18" s="9">
        <f>+'LLR Facility Liability'!AC24-'XI 2024 Facility Liab'!AC24</f>
        <v>0</v>
      </c>
      <c r="M18" s="9">
        <f>+'LLR Facility Liability'!AD24-'XI 2024 Facility Liab'!AD24</f>
        <v>0</v>
      </c>
      <c r="N18" s="9">
        <f>+'LLR Facility Liability'!AE24-'XI 2024 Facility Liab'!AE24</f>
        <v>421250</v>
      </c>
      <c r="O18" s="9">
        <f>+'LLR Facility Liability'!AF24-'XI 2024 Facility Liab'!AF24</f>
        <v>842500</v>
      </c>
      <c r="P18" s="9">
        <f>+'LLR Facility Liability'!AG24-'XI 2024 Facility Liab'!AG24</f>
        <v>1685000</v>
      </c>
    </row>
    <row r="19" spans="1:16">
      <c r="A19" t="s">
        <v>101</v>
      </c>
      <c r="B19" t="s">
        <v>159</v>
      </c>
      <c r="C19" s="9">
        <f>+'LLR Facility Liability'!T25-'XI 2024 Facility Liab'!T25</f>
        <v>0</v>
      </c>
      <c r="D19" s="9">
        <f>+'LLR Facility Liability'!U25-'XI 2024 Facility Liab'!U25</f>
        <v>0</v>
      </c>
      <c r="E19" s="9">
        <f>+'LLR Facility Liability'!V25-'XI 2024 Facility Liab'!V25</f>
        <v>0</v>
      </c>
      <c r="F19" s="9">
        <f>+'LLR Facility Liability'!W25-'XI 2024 Facility Liab'!W25</f>
        <v>0</v>
      </c>
      <c r="G19" s="9">
        <f>+'LLR Facility Liability'!X25-'XI 2024 Facility Liab'!X25</f>
        <v>61087.25</v>
      </c>
      <c r="H19" s="9">
        <f>+'LLR Facility Liability'!Y25-'XI 2024 Facility Liab'!Y25</f>
        <v>122174.5</v>
      </c>
      <c r="I19" s="9">
        <f>+'LLR Facility Liability'!Z25-'XI 2024 Facility Liab'!Z25</f>
        <v>244349</v>
      </c>
      <c r="J19" s="9">
        <f>+'LLR Facility Liability'!AA25-'XI 2024 Facility Liab'!AA25</f>
        <v>0</v>
      </c>
      <c r="K19" s="9">
        <f>+'LLR Facility Liability'!AB25-'XI 2024 Facility Liab'!AB25</f>
        <v>0</v>
      </c>
      <c r="L19" s="9">
        <f>+'LLR Facility Liability'!AC25-'XI 2024 Facility Liab'!AC25</f>
        <v>0</v>
      </c>
      <c r="M19" s="9">
        <f>+'LLR Facility Liability'!AD25-'XI 2024 Facility Liab'!AD25</f>
        <v>0</v>
      </c>
      <c r="N19" s="9">
        <f>+'LLR Facility Liability'!AE25-'XI 2024 Facility Liab'!AE25</f>
        <v>421250</v>
      </c>
      <c r="O19" s="9">
        <f>+'LLR Facility Liability'!AF25-'XI 2024 Facility Liab'!AF25</f>
        <v>842500</v>
      </c>
      <c r="P19" s="9">
        <f>+'LLR Facility Liability'!AG25-'XI 2024 Facility Liab'!AG25</f>
        <v>1685000</v>
      </c>
    </row>
    <row r="20" spans="1:16">
      <c r="A20" t="s">
        <v>101</v>
      </c>
      <c r="B20" t="s">
        <v>160</v>
      </c>
      <c r="C20" s="9">
        <f>+'LLR Facility Liability'!T26-'XI 2024 Facility Liab'!T26</f>
        <v>0</v>
      </c>
      <c r="D20" s="9">
        <f>+'LLR Facility Liability'!U26-'XI 2024 Facility Liab'!U26</f>
        <v>0</v>
      </c>
      <c r="E20" s="9">
        <f>+'LLR Facility Liability'!V26-'XI 2024 Facility Liab'!V26</f>
        <v>0</v>
      </c>
      <c r="F20" s="9">
        <f>+'LLR Facility Liability'!W26-'XI 2024 Facility Liab'!W26</f>
        <v>0</v>
      </c>
      <c r="G20" s="9">
        <f>+'LLR Facility Liability'!X26-'XI 2024 Facility Liab'!X26</f>
        <v>-258336</v>
      </c>
      <c r="H20" s="9">
        <f>+'LLR Facility Liability'!Y26-'XI 2024 Facility Liab'!Y26</f>
        <v>-516672</v>
      </c>
      <c r="I20" s="9">
        <f>+'LLR Facility Liability'!Z26-'XI 2024 Facility Liab'!Z26</f>
        <v>-1033344</v>
      </c>
      <c r="J20" s="9">
        <f>+'LLR Facility Liability'!AA26-'XI 2024 Facility Liab'!AA26</f>
        <v>0</v>
      </c>
      <c r="K20" s="9">
        <f>+'LLR Facility Liability'!AB26-'XI 2024 Facility Liab'!AB26</f>
        <v>0</v>
      </c>
      <c r="L20" s="9">
        <f>+'LLR Facility Liability'!AC26-'XI 2024 Facility Liab'!AC26</f>
        <v>0</v>
      </c>
      <c r="M20" s="9">
        <f>+'LLR Facility Liability'!AD26-'XI 2024 Facility Liab'!AD26</f>
        <v>0</v>
      </c>
      <c r="N20" s="9">
        <f>+'LLR Facility Liability'!AE26-'XI 2024 Facility Liab'!AE26</f>
        <v>421250</v>
      </c>
      <c r="O20" s="9">
        <f>+'LLR Facility Liability'!AF26-'XI 2024 Facility Liab'!AF26</f>
        <v>842500</v>
      </c>
      <c r="P20" s="9">
        <f>+'LLR Facility Liability'!AG26-'XI 2024 Facility Liab'!AG26</f>
        <v>1685000</v>
      </c>
    </row>
    <row r="21" spans="1:16">
      <c r="A21" t="s">
        <v>101</v>
      </c>
      <c r="B21" t="s">
        <v>161</v>
      </c>
      <c r="C21" s="9">
        <f>+'LLR Facility Liability'!T27-'XI 2024 Facility Liab'!T27</f>
        <v>61473.25</v>
      </c>
      <c r="D21" s="9">
        <f>+'LLR Facility Liability'!U27-'XI 2024 Facility Liab'!U27</f>
        <v>138631</v>
      </c>
      <c r="E21" s="9">
        <f>+'LLR Facility Liability'!V27-'XI 2024 Facility Liab'!V27</f>
        <v>285104.25</v>
      </c>
      <c r="F21" s="9">
        <f>+'LLR Facility Liability'!W27-'XI 2024 Facility Liab'!W27</f>
        <v>585893</v>
      </c>
      <c r="G21" s="9">
        <f>+'LLR Facility Liability'!X27-'XI 2024 Facility Liab'!X27</f>
        <v>0</v>
      </c>
      <c r="H21" s="9">
        <f>+'LLR Facility Liability'!Y27-'XI 2024 Facility Liab'!Y27</f>
        <v>0</v>
      </c>
      <c r="I21" s="9">
        <f>+'LLR Facility Liability'!Z27-'XI 2024 Facility Liab'!Z27</f>
        <v>0</v>
      </c>
      <c r="J21" s="9">
        <f>+'LLR Facility Liability'!AA27-'XI 2024 Facility Liab'!AA27</f>
        <v>210625</v>
      </c>
      <c r="K21" s="9">
        <f>+'LLR Facility Liability'!AB27-'XI 2024 Facility Liab'!AB27</f>
        <v>421250</v>
      </c>
      <c r="L21" s="9">
        <f>+'LLR Facility Liability'!AC27-'XI 2024 Facility Liab'!AC27</f>
        <v>842500</v>
      </c>
      <c r="M21" s="9">
        <f>+'LLR Facility Liability'!AD27-'XI 2024 Facility Liab'!AD27</f>
        <v>1685000</v>
      </c>
      <c r="N21" s="9">
        <f>+'LLR Facility Liability'!AE27-'XI 2024 Facility Liab'!AE27</f>
        <v>0</v>
      </c>
      <c r="O21" s="9">
        <f>+'LLR Facility Liability'!AF27-'XI 2024 Facility Liab'!AF27</f>
        <v>0</v>
      </c>
      <c r="P21" s="9">
        <f>+'LLR Facility Liability'!AG27-'XI 2024 Facility Liab'!AG27</f>
        <v>0</v>
      </c>
    </row>
    <row r="22" spans="1:16">
      <c r="A22" t="s">
        <v>101</v>
      </c>
      <c r="B22" t="s">
        <v>162</v>
      </c>
      <c r="C22" s="9">
        <f>+'LLR Facility Liability'!T28-'XI 2024 Facility Liab'!T28</f>
        <v>-22820.25</v>
      </c>
      <c r="D22" s="9">
        <f>+'LLR Facility Liability'!U28-'XI 2024 Facility Liab'!U28</f>
        <v>-45640.5</v>
      </c>
      <c r="E22" s="9">
        <f>+'LLR Facility Liability'!V28-'XI 2024 Facility Liab'!V28</f>
        <v>-91281</v>
      </c>
      <c r="F22" s="9">
        <f>+'LLR Facility Liability'!W28-'XI 2024 Facility Liab'!W28</f>
        <v>-182562</v>
      </c>
      <c r="G22" s="9">
        <f>+'LLR Facility Liability'!X28-'XI 2024 Facility Liab'!X28</f>
        <v>0</v>
      </c>
      <c r="H22" s="9">
        <f>+'LLR Facility Liability'!Y28-'XI 2024 Facility Liab'!Y28</f>
        <v>0</v>
      </c>
      <c r="I22" s="9">
        <f>+'LLR Facility Liability'!Z28-'XI 2024 Facility Liab'!Z28</f>
        <v>0</v>
      </c>
      <c r="J22" s="9">
        <f>+'LLR Facility Liability'!AA28-'XI 2024 Facility Liab'!AA28</f>
        <v>210625</v>
      </c>
      <c r="K22" s="9">
        <f>+'LLR Facility Liability'!AB28-'XI 2024 Facility Liab'!AB28</f>
        <v>421250</v>
      </c>
      <c r="L22" s="9">
        <f>+'LLR Facility Liability'!AC28-'XI 2024 Facility Liab'!AC28</f>
        <v>842500</v>
      </c>
      <c r="M22" s="9">
        <f>+'LLR Facility Liability'!AD28-'XI 2024 Facility Liab'!AD28</f>
        <v>1685000</v>
      </c>
      <c r="N22" s="9">
        <f>+'LLR Facility Liability'!AE28-'XI 2024 Facility Liab'!AE28</f>
        <v>0</v>
      </c>
      <c r="O22" s="9">
        <f>+'LLR Facility Liability'!AF28-'XI 2024 Facility Liab'!AF28</f>
        <v>0</v>
      </c>
      <c r="P22" s="9">
        <f>+'LLR Facility Liability'!AG28-'XI 2024 Facility Liab'!AG28</f>
        <v>0</v>
      </c>
    </row>
    <row r="23" spans="1:16">
      <c r="A23" t="s">
        <v>101</v>
      </c>
      <c r="B23" t="s">
        <v>163</v>
      </c>
      <c r="C23" s="9">
        <f>+'LLR Facility Liability'!T29-'XI 2024 Facility Liab'!T29</f>
        <v>-51389.600000000006</v>
      </c>
      <c r="D23" s="9">
        <f>+'LLR Facility Liability'!U29-'XI 2024 Facility Liab'!U29</f>
        <v>-170974</v>
      </c>
      <c r="E23" s="9">
        <f>+'LLR Facility Liability'!V29-'XI 2024 Facility Liab'!V29</f>
        <v>-341948</v>
      </c>
      <c r="F23" s="9">
        <f>+'LLR Facility Liability'!W29-'XI 2024 Facility Liab'!W29</f>
        <v>-1024870</v>
      </c>
      <c r="G23" s="9">
        <f>+'LLR Facility Liability'!X29-'XI 2024 Facility Liab'!X29</f>
        <v>0</v>
      </c>
      <c r="H23" s="9">
        <f>+'LLR Facility Liability'!Y29-'XI 2024 Facility Liab'!Y29</f>
        <v>0</v>
      </c>
      <c r="I23" s="9">
        <f>+'LLR Facility Liability'!Z29-'XI 2024 Facility Liab'!Z29</f>
        <v>0</v>
      </c>
      <c r="J23" s="9">
        <f>+'LLR Facility Liability'!AA29-'XI 2024 Facility Liab'!AA29</f>
        <v>210625</v>
      </c>
      <c r="K23" s="9">
        <f>+'LLR Facility Liability'!AB29-'XI 2024 Facility Liab'!AB29</f>
        <v>421250</v>
      </c>
      <c r="L23" s="9">
        <f>+'LLR Facility Liability'!AC29-'XI 2024 Facility Liab'!AC29</f>
        <v>842500</v>
      </c>
      <c r="M23" s="9">
        <f>+'LLR Facility Liability'!AD29-'XI 2024 Facility Liab'!AD29</f>
        <v>1685000</v>
      </c>
      <c r="N23" s="9">
        <f>+'LLR Facility Liability'!AE29-'XI 2024 Facility Liab'!AE29</f>
        <v>0</v>
      </c>
      <c r="O23" s="9">
        <f>+'LLR Facility Liability'!AF29-'XI 2024 Facility Liab'!AF29</f>
        <v>0</v>
      </c>
      <c r="P23" s="9">
        <f>+'LLR Facility Liability'!AG29-'XI 2024 Facility Liab'!AG29</f>
        <v>0</v>
      </c>
    </row>
    <row r="24" spans="1:16">
      <c r="A24" t="s">
        <v>101</v>
      </c>
      <c r="B24" t="s">
        <v>164</v>
      </c>
      <c r="C24" s="9">
        <f>+'LLR Facility Liability'!T30-'XI 2024 Facility Liab'!T30</f>
        <v>5904.8999999999942</v>
      </c>
      <c r="D24" s="9">
        <f>+'LLR Facility Liability'!U30-'XI 2024 Facility Liab'!U30</f>
        <v>-27737.75</v>
      </c>
      <c r="E24" s="9">
        <f>+'LLR Facility Liability'!V30-'XI 2024 Facility Liab'!V30</f>
        <v>-55475.5</v>
      </c>
      <c r="F24" s="9">
        <f>+'LLR Facility Liability'!W30-'XI 2024 Facility Liab'!W30</f>
        <v>-308688.75</v>
      </c>
      <c r="G24" s="9">
        <f>+'LLR Facility Liability'!X30-'XI 2024 Facility Liab'!X30</f>
        <v>0</v>
      </c>
      <c r="H24" s="9">
        <f>+'LLR Facility Liability'!Y30-'XI 2024 Facility Liab'!Y30</f>
        <v>0</v>
      </c>
      <c r="I24" s="9">
        <f>+'LLR Facility Liability'!Z30-'XI 2024 Facility Liab'!Z30</f>
        <v>0</v>
      </c>
      <c r="J24" s="9">
        <f>+'LLR Facility Liability'!AA30-'XI 2024 Facility Liab'!AA30</f>
        <v>210625</v>
      </c>
      <c r="K24" s="9">
        <f>+'LLR Facility Liability'!AB30-'XI 2024 Facility Liab'!AB30</f>
        <v>421250</v>
      </c>
      <c r="L24" s="9">
        <f>+'LLR Facility Liability'!AC30-'XI 2024 Facility Liab'!AC30</f>
        <v>842500</v>
      </c>
      <c r="M24" s="9">
        <f>+'LLR Facility Liability'!AD30-'XI 2024 Facility Liab'!AD30</f>
        <v>1685000</v>
      </c>
      <c r="N24" s="9">
        <f>+'LLR Facility Liability'!AE30-'XI 2024 Facility Liab'!AE30</f>
        <v>0</v>
      </c>
      <c r="O24" s="9">
        <f>+'LLR Facility Liability'!AF30-'XI 2024 Facility Liab'!AF30</f>
        <v>0</v>
      </c>
      <c r="P24" s="9">
        <f>+'LLR Facility Liability'!AG30-'XI 2024 Facility Liab'!AG30</f>
        <v>0</v>
      </c>
    </row>
    <row r="25" spans="1:16">
      <c r="A25" t="s">
        <v>101</v>
      </c>
      <c r="B25" t="s">
        <v>165</v>
      </c>
      <c r="C25" s="9">
        <f>+'LLR Facility Liability'!T31-'XI 2024 Facility Liab'!T31</f>
        <v>-46435.287499999977</v>
      </c>
      <c r="D25" s="9">
        <f>+'LLR Facility Liability'!U31-'XI 2024 Facility Liab'!U31</f>
        <v>-5247.0499999999884</v>
      </c>
      <c r="E25" s="9">
        <f>+'LLR Facility Liability'!V31-'XI 2024 Facility Liab'!V31</f>
        <v>77129.425000000047</v>
      </c>
      <c r="F25" s="9">
        <f>+'LLR Facility Liability'!W31-'XI 2024 Facility Liab'!W31</f>
        <v>154258.85000000009</v>
      </c>
      <c r="G25" s="9">
        <f>+'LLR Facility Liability'!X31-'XI 2024 Facility Liab'!X31</f>
        <v>170000</v>
      </c>
      <c r="H25" s="9">
        <f>+'LLR Facility Liability'!Y31-'XI 2024 Facility Liab'!Y31</f>
        <v>340000</v>
      </c>
      <c r="I25" s="9">
        <f>+'LLR Facility Liability'!Z31-'XI 2024 Facility Liab'!Z31</f>
        <v>680000</v>
      </c>
      <c r="J25" s="9">
        <f>+'LLR Facility Liability'!AA31-'XI 2024 Facility Liab'!AA31</f>
        <v>210625</v>
      </c>
      <c r="K25" s="9">
        <f>+'LLR Facility Liability'!AB31-'XI 2024 Facility Liab'!AB31</f>
        <v>421250</v>
      </c>
      <c r="L25" s="9">
        <f>+'LLR Facility Liability'!AC31-'XI 2024 Facility Liab'!AC31</f>
        <v>842500</v>
      </c>
      <c r="M25" s="9">
        <f>+'LLR Facility Liability'!AD31-'XI 2024 Facility Liab'!AD31</f>
        <v>1685000</v>
      </c>
      <c r="N25" s="9">
        <f>+'LLR Facility Liability'!AE31-'XI 2024 Facility Liab'!AE31</f>
        <v>421250</v>
      </c>
      <c r="O25" s="9">
        <f>+'LLR Facility Liability'!AF31-'XI 2024 Facility Liab'!AF31</f>
        <v>842500</v>
      </c>
      <c r="P25" s="9">
        <f>+'LLR Facility Liability'!AG31-'XI 2024 Facility Liab'!AG31</f>
        <v>1685000</v>
      </c>
    </row>
    <row r="26" spans="1:16">
      <c r="A26" t="s">
        <v>102</v>
      </c>
      <c r="B26" t="s">
        <v>154</v>
      </c>
      <c r="C26" s="9">
        <f>+'LLR Facility Liability'!T32-'XI 2024 Facility Liab'!T32</f>
        <v>47936.875</v>
      </c>
      <c r="D26" s="9">
        <f>+'LLR Facility Liability'!U32-'XI 2024 Facility Liab'!U32</f>
        <v>120582.5</v>
      </c>
      <c r="E26" s="9">
        <f>+'LLR Facility Liability'!V32-'XI 2024 Facility Liab'!V32</f>
        <v>265873.75</v>
      </c>
      <c r="F26" s="9">
        <f>+'LLR Facility Liability'!W32-'XI 2024 Facility Liab'!W32</f>
        <v>531747.5</v>
      </c>
      <c r="G26" s="9">
        <f>+'LLR Facility Liability'!X32-'XI 2024 Facility Liab'!X32</f>
        <v>0</v>
      </c>
      <c r="H26" s="9">
        <f>+'LLR Facility Liability'!Y32-'XI 2024 Facility Liab'!Y32</f>
        <v>0</v>
      </c>
      <c r="I26" s="9">
        <f>+'LLR Facility Liability'!Z32-'XI 2024 Facility Liab'!Z32</f>
        <v>0</v>
      </c>
      <c r="J26" s="9">
        <f>+'LLR Facility Liability'!AA32-'XI 2024 Facility Liab'!AA32</f>
        <v>119375</v>
      </c>
      <c r="K26" s="9">
        <f>+'LLR Facility Liability'!AB32-'XI 2024 Facility Liab'!AB32</f>
        <v>238750</v>
      </c>
      <c r="L26" s="9">
        <f>+'LLR Facility Liability'!AC32-'XI 2024 Facility Liab'!AC32</f>
        <v>477500</v>
      </c>
      <c r="M26" s="9">
        <f>+'LLR Facility Liability'!AD32-'XI 2024 Facility Liab'!AD32</f>
        <v>955000</v>
      </c>
      <c r="N26" s="9">
        <f>+'LLR Facility Liability'!AE32-'XI 2024 Facility Liab'!AE32</f>
        <v>0</v>
      </c>
      <c r="O26" s="9">
        <f>+'LLR Facility Liability'!AF32-'XI 2024 Facility Liab'!AF32</f>
        <v>0</v>
      </c>
      <c r="P26" s="9">
        <f>+'LLR Facility Liability'!AG32-'XI 2024 Facility Liab'!AG32</f>
        <v>0</v>
      </c>
    </row>
    <row r="27" spans="1:16">
      <c r="A27" t="s">
        <v>102</v>
      </c>
      <c r="B27" t="s">
        <v>155</v>
      </c>
      <c r="C27" s="9">
        <f>+'LLR Facility Liability'!T33-'XI 2024 Facility Liab'!T33</f>
        <v>17875.375</v>
      </c>
      <c r="D27" s="9">
        <f>+'LLR Facility Liability'!U33-'XI 2024 Facility Liab'!U33</f>
        <v>12500.5</v>
      </c>
      <c r="E27" s="9">
        <f>+'LLR Facility Liability'!V33-'XI 2024 Facility Liab'!V33</f>
        <v>1750.75</v>
      </c>
      <c r="F27" s="9">
        <f>+'LLR Facility Liability'!W33-'XI 2024 Facility Liab'!W33</f>
        <v>-8999</v>
      </c>
      <c r="G27" s="9">
        <f>+'LLR Facility Liability'!X33-'XI 2024 Facility Liab'!X33</f>
        <v>12500.5</v>
      </c>
      <c r="H27" s="9">
        <f>+'LLR Facility Liability'!Y33-'XI 2024 Facility Liab'!Y33</f>
        <v>1750.75</v>
      </c>
      <c r="I27" s="9">
        <f>+'LLR Facility Liability'!Z33-'XI 2024 Facility Liab'!Z33</f>
        <v>-8999</v>
      </c>
      <c r="J27" s="9">
        <f>+'LLR Facility Liability'!AA33-'XI 2024 Facility Liab'!AA33</f>
        <v>47750</v>
      </c>
      <c r="K27" s="9">
        <f>+'LLR Facility Liability'!AB33-'XI 2024 Facility Liab'!AB33</f>
        <v>47750</v>
      </c>
      <c r="L27" s="9">
        <f>+'LLR Facility Liability'!AC33-'XI 2024 Facility Liab'!AC33</f>
        <v>47750</v>
      </c>
      <c r="M27" s="9">
        <f>+'LLR Facility Liability'!AD33-'XI 2024 Facility Liab'!AD33</f>
        <v>47750</v>
      </c>
      <c r="N27" s="9">
        <f>+'LLR Facility Liability'!AE33-'XI 2024 Facility Liab'!AE33</f>
        <v>47750</v>
      </c>
      <c r="O27" s="9">
        <f>+'LLR Facility Liability'!AF33-'XI 2024 Facility Liab'!AF33</f>
        <v>47750</v>
      </c>
      <c r="P27" s="9">
        <f>+'LLR Facility Liability'!AG33-'XI 2024 Facility Liab'!AG33</f>
        <v>47750</v>
      </c>
    </row>
    <row r="28" spans="1:16">
      <c r="A28" t="s">
        <v>102</v>
      </c>
      <c r="B28" t="s">
        <v>156</v>
      </c>
      <c r="C28" s="9">
        <f>+'LLR Facility Liability'!T34-'XI 2024 Facility Liab'!T34</f>
        <v>0</v>
      </c>
      <c r="D28" s="9">
        <f>+'LLR Facility Liability'!U34-'XI 2024 Facility Liab'!U34</f>
        <v>0</v>
      </c>
      <c r="E28" s="9">
        <f>+'LLR Facility Liability'!V34-'XI 2024 Facility Liab'!V34</f>
        <v>0</v>
      </c>
      <c r="F28" s="9">
        <f>+'LLR Facility Liability'!W34-'XI 2024 Facility Liab'!W34</f>
        <v>0</v>
      </c>
      <c r="G28" s="9">
        <f>+'LLR Facility Liability'!X34-'XI 2024 Facility Liab'!X34</f>
        <v>136593</v>
      </c>
      <c r="H28" s="9">
        <f>+'LLR Facility Liability'!Y34-'XI 2024 Facility Liab'!Y34</f>
        <v>289889.5</v>
      </c>
      <c r="I28" s="9">
        <f>+'LLR Facility Liability'!Z34-'XI 2024 Facility Liab'!Z34</f>
        <v>613186</v>
      </c>
      <c r="J28" s="9">
        <f>+'LLR Facility Liability'!AA34-'XI 2024 Facility Liab'!AA34</f>
        <v>0</v>
      </c>
      <c r="K28" s="9">
        <f>+'LLR Facility Liability'!AB34-'XI 2024 Facility Liab'!AB34</f>
        <v>0</v>
      </c>
      <c r="L28" s="9">
        <f>+'LLR Facility Liability'!AC34-'XI 2024 Facility Liab'!AC34</f>
        <v>0</v>
      </c>
      <c r="M28" s="9">
        <f>+'LLR Facility Liability'!AD34-'XI 2024 Facility Liab'!AD34</f>
        <v>0</v>
      </c>
      <c r="N28" s="9">
        <f>+'LLR Facility Liability'!AE34-'XI 2024 Facility Liab'!AE34</f>
        <v>238750</v>
      </c>
      <c r="O28" s="9">
        <f>+'LLR Facility Liability'!AF34-'XI 2024 Facility Liab'!AF34</f>
        <v>477500</v>
      </c>
      <c r="P28" s="9">
        <f>+'LLR Facility Liability'!AG34-'XI 2024 Facility Liab'!AG34</f>
        <v>955000</v>
      </c>
    </row>
    <row r="29" spans="1:16">
      <c r="A29" t="s">
        <v>102</v>
      </c>
      <c r="B29" t="s">
        <v>157</v>
      </c>
      <c r="C29" s="9">
        <f>+'LLR Facility Liability'!T35-'XI 2024 Facility Liab'!T35</f>
        <v>85000</v>
      </c>
      <c r="D29" s="9">
        <f>+'LLR Facility Liability'!U35-'XI 2024 Facility Liab'!U35</f>
        <v>85000</v>
      </c>
      <c r="E29" s="9">
        <f>+'LLR Facility Liability'!V35-'XI 2024 Facility Liab'!V35</f>
        <v>85000</v>
      </c>
      <c r="F29" s="9">
        <f>+'LLR Facility Liability'!W35-'XI 2024 Facility Liab'!W35</f>
        <v>85000</v>
      </c>
      <c r="G29" s="9">
        <f>+'LLR Facility Liability'!X35-'XI 2024 Facility Liab'!X35</f>
        <v>69399.25</v>
      </c>
      <c r="H29" s="9">
        <f>+'LLR Facility Liability'!Y35-'XI 2024 Facility Liab'!Y35</f>
        <v>45998.125</v>
      </c>
      <c r="I29" s="9">
        <f>+'LLR Facility Liability'!Z35-'XI 2024 Facility Liab'!Z35</f>
        <v>6996.25</v>
      </c>
      <c r="J29" s="9">
        <f>+'LLR Facility Liability'!AA35-'XI 2024 Facility Liab'!AA35</f>
        <v>119375</v>
      </c>
      <c r="K29" s="9">
        <f>+'LLR Facility Liability'!AB35-'XI 2024 Facility Liab'!AB35</f>
        <v>119375</v>
      </c>
      <c r="L29" s="9">
        <f>+'LLR Facility Liability'!AC35-'XI 2024 Facility Liab'!AC35</f>
        <v>119375</v>
      </c>
      <c r="M29" s="9">
        <f>+'LLR Facility Liability'!AD35-'XI 2024 Facility Liab'!AD35</f>
        <v>119375</v>
      </c>
      <c r="N29" s="9">
        <f>+'LLR Facility Liability'!AE35-'XI 2024 Facility Liab'!AE35</f>
        <v>119375</v>
      </c>
      <c r="O29" s="9">
        <f>+'LLR Facility Liability'!AF35-'XI 2024 Facility Liab'!AF35</f>
        <v>119375</v>
      </c>
      <c r="P29" s="9">
        <f>+'LLR Facility Liability'!AG35-'XI 2024 Facility Liab'!AG35</f>
        <v>119375</v>
      </c>
    </row>
    <row r="30" spans="1:16">
      <c r="A30" t="s">
        <v>102</v>
      </c>
      <c r="B30" t="s">
        <v>158</v>
      </c>
      <c r="C30" s="9">
        <f>+'LLR Facility Liability'!T36-'XI 2024 Facility Liab'!T36</f>
        <v>0</v>
      </c>
      <c r="D30" s="9">
        <f>+'LLR Facility Liability'!U36-'XI 2024 Facility Liab'!U36</f>
        <v>0</v>
      </c>
      <c r="E30" s="9">
        <f>+'LLR Facility Liability'!V36-'XI 2024 Facility Liab'!V36</f>
        <v>0</v>
      </c>
      <c r="F30" s="9">
        <f>+'LLR Facility Liability'!W36-'XI 2024 Facility Liab'!W36</f>
        <v>0</v>
      </c>
      <c r="G30" s="9">
        <f>+'LLR Facility Liability'!X36-'XI 2024 Facility Liab'!X36</f>
        <v>153475.25</v>
      </c>
      <c r="H30" s="9">
        <f>+'LLR Facility Liability'!Y36-'XI 2024 Facility Liab'!Y36</f>
        <v>306950.5</v>
      </c>
      <c r="I30" s="9">
        <f>+'LLR Facility Liability'!Z36-'XI 2024 Facility Liab'!Z36</f>
        <v>613901</v>
      </c>
      <c r="J30" s="9">
        <f>+'LLR Facility Liability'!AA36-'XI 2024 Facility Liab'!AA36</f>
        <v>0</v>
      </c>
      <c r="K30" s="9">
        <f>+'LLR Facility Liability'!AB36-'XI 2024 Facility Liab'!AB36</f>
        <v>0</v>
      </c>
      <c r="L30" s="9">
        <f>+'LLR Facility Liability'!AC36-'XI 2024 Facility Liab'!AC36</f>
        <v>0</v>
      </c>
      <c r="M30" s="9">
        <f>+'LLR Facility Liability'!AD36-'XI 2024 Facility Liab'!AD36</f>
        <v>0</v>
      </c>
      <c r="N30" s="9">
        <f>+'LLR Facility Liability'!AE36-'XI 2024 Facility Liab'!AE36</f>
        <v>238750</v>
      </c>
      <c r="O30" s="9">
        <f>+'LLR Facility Liability'!AF36-'XI 2024 Facility Liab'!AF36</f>
        <v>477500</v>
      </c>
      <c r="P30" s="9">
        <f>+'LLR Facility Liability'!AG36-'XI 2024 Facility Liab'!AG36</f>
        <v>955000</v>
      </c>
    </row>
    <row r="31" spans="1:16">
      <c r="A31" t="s">
        <v>102</v>
      </c>
      <c r="B31" t="s">
        <v>159</v>
      </c>
      <c r="C31" s="9">
        <f>+'LLR Facility Liability'!T37-'XI 2024 Facility Liab'!T37</f>
        <v>0</v>
      </c>
      <c r="D31" s="9">
        <f>+'LLR Facility Liability'!U37-'XI 2024 Facility Liab'!U37</f>
        <v>0</v>
      </c>
      <c r="E31" s="9">
        <f>+'LLR Facility Liability'!V37-'XI 2024 Facility Liab'!V37</f>
        <v>0</v>
      </c>
      <c r="F31" s="9">
        <f>+'LLR Facility Liability'!W37-'XI 2024 Facility Liab'!W37</f>
        <v>0</v>
      </c>
      <c r="G31" s="9">
        <f>+'LLR Facility Liability'!X37-'XI 2024 Facility Liab'!X37</f>
        <v>106945.25</v>
      </c>
      <c r="H31" s="9">
        <f>+'LLR Facility Liability'!Y37-'XI 2024 Facility Liab'!Y37</f>
        <v>213890.5</v>
      </c>
      <c r="I31" s="9">
        <f>+'LLR Facility Liability'!Z37-'XI 2024 Facility Liab'!Z37</f>
        <v>427781</v>
      </c>
      <c r="J31" s="9">
        <f>+'LLR Facility Liability'!AA37-'XI 2024 Facility Liab'!AA37</f>
        <v>0</v>
      </c>
      <c r="K31" s="9">
        <f>+'LLR Facility Liability'!AB37-'XI 2024 Facility Liab'!AB37</f>
        <v>0</v>
      </c>
      <c r="L31" s="9">
        <f>+'LLR Facility Liability'!AC37-'XI 2024 Facility Liab'!AC37</f>
        <v>0</v>
      </c>
      <c r="M31" s="9">
        <f>+'LLR Facility Liability'!AD37-'XI 2024 Facility Liab'!AD37</f>
        <v>0</v>
      </c>
      <c r="N31" s="9">
        <f>+'LLR Facility Liability'!AE37-'XI 2024 Facility Liab'!AE37</f>
        <v>238750</v>
      </c>
      <c r="O31" s="9">
        <f>+'LLR Facility Liability'!AF37-'XI 2024 Facility Liab'!AF37</f>
        <v>477500</v>
      </c>
      <c r="P31" s="9">
        <f>+'LLR Facility Liability'!AG37-'XI 2024 Facility Liab'!AG37</f>
        <v>955000</v>
      </c>
    </row>
    <row r="32" spans="1:16">
      <c r="A32" t="s">
        <v>102</v>
      </c>
      <c r="B32" t="s">
        <v>160</v>
      </c>
      <c r="C32" s="9">
        <f>+'LLR Facility Liability'!T38-'XI 2024 Facility Liab'!T38</f>
        <v>0</v>
      </c>
      <c r="D32" s="9">
        <f>+'LLR Facility Liability'!U38-'XI 2024 Facility Liab'!U38</f>
        <v>0</v>
      </c>
      <c r="E32" s="9">
        <f>+'LLR Facility Liability'!V38-'XI 2024 Facility Liab'!V38</f>
        <v>0</v>
      </c>
      <c r="F32" s="9">
        <f>+'LLR Facility Liability'!W38-'XI 2024 Facility Liab'!W38</f>
        <v>0</v>
      </c>
      <c r="G32" s="9">
        <f>+'LLR Facility Liability'!X38-'XI 2024 Facility Liab'!X38</f>
        <v>-77984</v>
      </c>
      <c r="H32" s="9">
        <f>+'LLR Facility Liability'!Y38-'XI 2024 Facility Liab'!Y38</f>
        <v>-155968</v>
      </c>
      <c r="I32" s="9">
        <f>+'LLR Facility Liability'!Z38-'XI 2024 Facility Liab'!Z38</f>
        <v>-311936</v>
      </c>
      <c r="J32" s="9">
        <f>+'LLR Facility Liability'!AA38-'XI 2024 Facility Liab'!AA38</f>
        <v>0</v>
      </c>
      <c r="K32" s="9">
        <f>+'LLR Facility Liability'!AB38-'XI 2024 Facility Liab'!AB38</f>
        <v>0</v>
      </c>
      <c r="L32" s="9">
        <f>+'LLR Facility Liability'!AC38-'XI 2024 Facility Liab'!AC38</f>
        <v>0</v>
      </c>
      <c r="M32" s="9">
        <f>+'LLR Facility Liability'!AD38-'XI 2024 Facility Liab'!AD38</f>
        <v>0</v>
      </c>
      <c r="N32" s="9">
        <f>+'LLR Facility Liability'!AE38-'XI 2024 Facility Liab'!AE38</f>
        <v>238750</v>
      </c>
      <c r="O32" s="9">
        <f>+'LLR Facility Liability'!AF38-'XI 2024 Facility Liab'!AF38</f>
        <v>477500</v>
      </c>
      <c r="P32" s="9">
        <f>+'LLR Facility Liability'!AG38-'XI 2024 Facility Liab'!AG38</f>
        <v>955000</v>
      </c>
    </row>
    <row r="33" spans="1:16">
      <c r="A33" t="s">
        <v>102</v>
      </c>
      <c r="B33" t="s">
        <v>161</v>
      </c>
      <c r="C33" s="9">
        <f>+'LLR Facility Liability'!T39-'XI 2024 Facility Liab'!T39</f>
        <v>71379.25</v>
      </c>
      <c r="D33" s="9">
        <f>+'LLR Facility Liability'!U39-'XI 2024 Facility Liab'!U39</f>
        <v>151839</v>
      </c>
      <c r="E33" s="9">
        <f>+'LLR Facility Liability'!V39-'XI 2024 Facility Liab'!V39</f>
        <v>308218.25</v>
      </c>
      <c r="F33" s="9">
        <f>+'LLR Facility Liability'!W39-'XI 2024 Facility Liab'!W39</f>
        <v>625517</v>
      </c>
      <c r="G33" s="9">
        <f>+'LLR Facility Liability'!X39-'XI 2024 Facility Liab'!X39</f>
        <v>0</v>
      </c>
      <c r="H33" s="9">
        <f>+'LLR Facility Liability'!Y39-'XI 2024 Facility Liab'!Y39</f>
        <v>0</v>
      </c>
      <c r="I33" s="9">
        <f>+'LLR Facility Liability'!Z39-'XI 2024 Facility Liab'!Z39</f>
        <v>0</v>
      </c>
      <c r="J33" s="9">
        <f>+'LLR Facility Liability'!AA39-'XI 2024 Facility Liab'!AA39</f>
        <v>119375</v>
      </c>
      <c r="K33" s="9">
        <f>+'LLR Facility Liability'!AB39-'XI 2024 Facility Liab'!AB39</f>
        <v>238750</v>
      </c>
      <c r="L33" s="9">
        <f>+'LLR Facility Liability'!AC39-'XI 2024 Facility Liab'!AC39</f>
        <v>477500</v>
      </c>
      <c r="M33" s="9">
        <f>+'LLR Facility Liability'!AD39-'XI 2024 Facility Liab'!AD39</f>
        <v>955000</v>
      </c>
      <c r="N33" s="9">
        <f>+'LLR Facility Liability'!AE39-'XI 2024 Facility Liab'!AE39</f>
        <v>0</v>
      </c>
      <c r="O33" s="9">
        <f>+'LLR Facility Liability'!AF39-'XI 2024 Facility Liab'!AF39</f>
        <v>0</v>
      </c>
      <c r="P33" s="9">
        <f>+'LLR Facility Liability'!AG39-'XI 2024 Facility Liab'!AG39</f>
        <v>0</v>
      </c>
    </row>
    <row r="34" spans="1:16">
      <c r="A34" t="s">
        <v>102</v>
      </c>
      <c r="B34" t="s">
        <v>162</v>
      </c>
      <c r="C34" s="9">
        <f>+'LLR Facility Liability'!T40-'XI 2024 Facility Liab'!T40</f>
        <v>22577.75</v>
      </c>
      <c r="D34" s="9">
        <f>+'LLR Facility Liability'!U40-'XI 2024 Facility Liab'!U40</f>
        <v>45155.5</v>
      </c>
      <c r="E34" s="9">
        <f>+'LLR Facility Liability'!V40-'XI 2024 Facility Liab'!V40</f>
        <v>90311</v>
      </c>
      <c r="F34" s="9">
        <f>+'LLR Facility Liability'!W40-'XI 2024 Facility Liab'!W40</f>
        <v>180622</v>
      </c>
      <c r="G34" s="9">
        <f>+'LLR Facility Liability'!X40-'XI 2024 Facility Liab'!X40</f>
        <v>0</v>
      </c>
      <c r="H34" s="9">
        <f>+'LLR Facility Liability'!Y40-'XI 2024 Facility Liab'!Y40</f>
        <v>0</v>
      </c>
      <c r="I34" s="9">
        <f>+'LLR Facility Liability'!Z40-'XI 2024 Facility Liab'!Z40</f>
        <v>0</v>
      </c>
      <c r="J34" s="9">
        <f>+'LLR Facility Liability'!AA40-'XI 2024 Facility Liab'!AA40</f>
        <v>119375</v>
      </c>
      <c r="K34" s="9">
        <f>+'LLR Facility Liability'!AB40-'XI 2024 Facility Liab'!AB40</f>
        <v>238750</v>
      </c>
      <c r="L34" s="9">
        <f>+'LLR Facility Liability'!AC40-'XI 2024 Facility Liab'!AC40</f>
        <v>477500</v>
      </c>
      <c r="M34" s="9">
        <f>+'LLR Facility Liability'!AD40-'XI 2024 Facility Liab'!AD40</f>
        <v>955000</v>
      </c>
      <c r="N34" s="9">
        <f>+'LLR Facility Liability'!AE40-'XI 2024 Facility Liab'!AE40</f>
        <v>0</v>
      </c>
      <c r="O34" s="9">
        <f>+'LLR Facility Liability'!AF40-'XI 2024 Facility Liab'!AF40</f>
        <v>0</v>
      </c>
      <c r="P34" s="9">
        <f>+'LLR Facility Liability'!AG40-'XI 2024 Facility Liab'!AG40</f>
        <v>0</v>
      </c>
    </row>
    <row r="35" spans="1:16">
      <c r="A35" t="s">
        <v>102</v>
      </c>
      <c r="B35" t="s">
        <v>163</v>
      </c>
      <c r="C35" s="9">
        <f>+'LLR Facility Liability'!T41-'XI 2024 Facility Liab'!T41</f>
        <v>6037.5999999999913</v>
      </c>
      <c r="D35" s="9">
        <f>+'LLR Facility Liability'!U41-'XI 2024 Facility Liab'!U41</f>
        <v>-27406</v>
      </c>
      <c r="E35" s="9">
        <f>+'LLR Facility Liability'!V41-'XI 2024 Facility Liab'!V41</f>
        <v>-54812</v>
      </c>
      <c r="F35" s="9">
        <f>+'LLR Facility Liability'!W41-'XI 2024 Facility Liab'!W41</f>
        <v>-307030</v>
      </c>
      <c r="G35" s="9">
        <f>+'LLR Facility Liability'!X41-'XI 2024 Facility Liab'!X41</f>
        <v>0</v>
      </c>
      <c r="H35" s="9">
        <f>+'LLR Facility Liability'!Y41-'XI 2024 Facility Liab'!Y41</f>
        <v>0</v>
      </c>
      <c r="I35" s="9">
        <f>+'LLR Facility Liability'!Z41-'XI 2024 Facility Liab'!Z41</f>
        <v>0</v>
      </c>
      <c r="J35" s="9">
        <f>+'LLR Facility Liability'!AA41-'XI 2024 Facility Liab'!AA41</f>
        <v>119375</v>
      </c>
      <c r="K35" s="9">
        <f>+'LLR Facility Liability'!AB41-'XI 2024 Facility Liab'!AB41</f>
        <v>238750</v>
      </c>
      <c r="L35" s="9">
        <f>+'LLR Facility Liability'!AC41-'XI 2024 Facility Liab'!AC41</f>
        <v>477500</v>
      </c>
      <c r="M35" s="9">
        <f>+'LLR Facility Liability'!AD41-'XI 2024 Facility Liab'!AD41</f>
        <v>955000</v>
      </c>
      <c r="N35" s="9">
        <f>+'LLR Facility Liability'!AE41-'XI 2024 Facility Liab'!AE41</f>
        <v>0</v>
      </c>
      <c r="O35" s="9">
        <f>+'LLR Facility Liability'!AF41-'XI 2024 Facility Liab'!AF41</f>
        <v>0</v>
      </c>
      <c r="P35" s="9">
        <f>+'LLR Facility Liability'!AG41-'XI 2024 Facility Liab'!AG41</f>
        <v>0</v>
      </c>
    </row>
    <row r="36" spans="1:16">
      <c r="A36" t="s">
        <v>102</v>
      </c>
      <c r="B36" t="s">
        <v>164</v>
      </c>
      <c r="C36" s="9">
        <f>+'LLR Facility Liability'!T42-'XI 2024 Facility Liab'!T42</f>
        <v>39208.1</v>
      </c>
      <c r="D36" s="9">
        <f>+'LLR Facility Liability'!U42-'XI 2024 Facility Liab'!U42</f>
        <v>55520.25</v>
      </c>
      <c r="E36" s="9">
        <f>+'LLR Facility Liability'!V42-'XI 2024 Facility Liab'!V42</f>
        <v>111040.5</v>
      </c>
      <c r="F36" s="9">
        <f>+'LLR Facility Liability'!W42-'XI 2024 Facility Liab'!W42</f>
        <v>107601.25</v>
      </c>
      <c r="G36" s="9">
        <f>+'LLR Facility Liability'!X42-'XI 2024 Facility Liab'!X42</f>
        <v>0</v>
      </c>
      <c r="H36" s="9">
        <f>+'LLR Facility Liability'!Y42-'XI 2024 Facility Liab'!Y42</f>
        <v>0</v>
      </c>
      <c r="I36" s="9">
        <f>+'LLR Facility Liability'!Z42-'XI 2024 Facility Liab'!Z42</f>
        <v>0</v>
      </c>
      <c r="J36" s="9">
        <f>+'LLR Facility Liability'!AA42-'XI 2024 Facility Liab'!AA42</f>
        <v>119375</v>
      </c>
      <c r="K36" s="9">
        <f>+'LLR Facility Liability'!AB42-'XI 2024 Facility Liab'!AB42</f>
        <v>238750</v>
      </c>
      <c r="L36" s="9">
        <f>+'LLR Facility Liability'!AC42-'XI 2024 Facility Liab'!AC42</f>
        <v>477500</v>
      </c>
      <c r="M36" s="9">
        <f>+'LLR Facility Liability'!AD42-'XI 2024 Facility Liab'!AD42</f>
        <v>955000</v>
      </c>
      <c r="N36" s="9">
        <f>+'LLR Facility Liability'!AE42-'XI 2024 Facility Liab'!AE42</f>
        <v>0</v>
      </c>
      <c r="O36" s="9">
        <f>+'LLR Facility Liability'!AF42-'XI 2024 Facility Liab'!AF42</f>
        <v>0</v>
      </c>
      <c r="P36" s="9">
        <f>+'LLR Facility Liability'!AG42-'XI 2024 Facility Liab'!AG42</f>
        <v>0</v>
      </c>
    </row>
    <row r="37" spans="1:16">
      <c r="A37" t="s">
        <v>102</v>
      </c>
      <c r="B37" t="s">
        <v>165</v>
      </c>
      <c r="C37" s="9">
        <f>+'LLR Facility Liability'!T43-'XI 2024 Facility Liab'!T43</f>
        <v>8905.8849999999948</v>
      </c>
      <c r="D37" s="9">
        <f>+'LLR Facility Liability'!U43-'XI 2024 Facility Liab'!U43</f>
        <v>68541.179999999993</v>
      </c>
      <c r="E37" s="9">
        <f>+'LLR Facility Liability'!V43-'XI 2024 Facility Liab'!V43</f>
        <v>187811.77</v>
      </c>
      <c r="F37" s="9">
        <f>+'LLR Facility Liability'!W43-'XI 2024 Facility Liab'!W43</f>
        <v>375623.54</v>
      </c>
      <c r="G37" s="9">
        <f>+'LLR Facility Liability'!X43-'XI 2024 Facility Liab'!X43</f>
        <v>170000</v>
      </c>
      <c r="H37" s="9">
        <f>+'LLR Facility Liability'!Y43-'XI 2024 Facility Liab'!Y43</f>
        <v>340000</v>
      </c>
      <c r="I37" s="9">
        <f>+'LLR Facility Liability'!Z43-'XI 2024 Facility Liab'!Z43</f>
        <v>680000</v>
      </c>
      <c r="J37" s="9">
        <f>+'LLR Facility Liability'!AA43-'XI 2024 Facility Liab'!AA43</f>
        <v>119375</v>
      </c>
      <c r="K37" s="9">
        <f>+'LLR Facility Liability'!AB43-'XI 2024 Facility Liab'!AB43</f>
        <v>238750</v>
      </c>
      <c r="L37" s="9">
        <f>+'LLR Facility Liability'!AC43-'XI 2024 Facility Liab'!AC43</f>
        <v>477500</v>
      </c>
      <c r="M37" s="9">
        <f>+'LLR Facility Liability'!AD43-'XI 2024 Facility Liab'!AD43</f>
        <v>955000</v>
      </c>
      <c r="N37" s="9">
        <f>+'LLR Facility Liability'!AE43-'XI 2024 Facility Liab'!AE43</f>
        <v>238750</v>
      </c>
      <c r="O37" s="9">
        <f>+'LLR Facility Liability'!AF43-'XI 2024 Facility Liab'!AF43</f>
        <v>477500</v>
      </c>
      <c r="P37" s="9">
        <f>+'LLR Facility Liability'!AG43-'XI 2024 Facility Liab'!AG43</f>
        <v>955000</v>
      </c>
    </row>
    <row r="38" spans="1:16">
      <c r="A38" t="s">
        <v>103</v>
      </c>
      <c r="B38" t="s">
        <v>154</v>
      </c>
      <c r="C38" s="9">
        <f>+'LLR Facility Liability'!T44-'XI 2024 Facility Liab'!T44</f>
        <v>41198.125</v>
      </c>
      <c r="D38" s="9">
        <f>+'LLR Facility Liability'!U44-'XI 2024 Facility Liab'!U44</f>
        <v>111597.5</v>
      </c>
      <c r="E38" s="9">
        <f>+'LLR Facility Liability'!V44-'XI 2024 Facility Liab'!V44</f>
        <v>252396.25</v>
      </c>
      <c r="F38" s="9">
        <f>+'LLR Facility Liability'!W44-'XI 2024 Facility Liab'!W44</f>
        <v>504792.5</v>
      </c>
      <c r="G38" s="9">
        <f>+'LLR Facility Liability'!X44-'XI 2024 Facility Liab'!X44</f>
        <v>0</v>
      </c>
      <c r="H38" s="9">
        <f>+'LLR Facility Liability'!Y44-'XI 2024 Facility Liab'!Y44</f>
        <v>0</v>
      </c>
      <c r="I38" s="9">
        <f>+'LLR Facility Liability'!Z44-'XI 2024 Facility Liab'!Z44</f>
        <v>0</v>
      </c>
      <c r="J38" s="9">
        <f>+'LLR Facility Liability'!AA44-'XI 2024 Facility Liab'!AA44</f>
        <v>146250</v>
      </c>
      <c r="K38" s="9">
        <f>+'LLR Facility Liability'!AB44-'XI 2024 Facility Liab'!AB44</f>
        <v>292500</v>
      </c>
      <c r="L38" s="9">
        <f>+'LLR Facility Liability'!AC44-'XI 2024 Facility Liab'!AC44</f>
        <v>585000</v>
      </c>
      <c r="M38" s="9">
        <f>+'LLR Facility Liability'!AD44-'XI 2024 Facility Liab'!AD44</f>
        <v>1170000</v>
      </c>
      <c r="N38" s="9">
        <f>+'LLR Facility Liability'!AE44-'XI 2024 Facility Liab'!AE44</f>
        <v>0</v>
      </c>
      <c r="O38" s="9">
        <f>+'LLR Facility Liability'!AF44-'XI 2024 Facility Liab'!AF44</f>
        <v>0</v>
      </c>
      <c r="P38" s="9">
        <f>+'LLR Facility Liability'!AG44-'XI 2024 Facility Liab'!AG44</f>
        <v>0</v>
      </c>
    </row>
    <row r="39" spans="1:16">
      <c r="A39" t="s">
        <v>103</v>
      </c>
      <c r="B39" t="s">
        <v>155</v>
      </c>
      <c r="C39" s="9">
        <f>+'LLR Facility Liability'!T45-'XI 2024 Facility Liab'!T45</f>
        <v>14943.625</v>
      </c>
      <c r="D39" s="9">
        <f>+'LLR Facility Liability'!U45-'XI 2024 Facility Liab'!U45</f>
        <v>8591.5</v>
      </c>
      <c r="E39" s="9">
        <f>+'LLR Facility Liability'!V45-'XI 2024 Facility Liab'!V45</f>
        <v>-4112.75</v>
      </c>
      <c r="F39" s="9">
        <f>+'LLR Facility Liability'!W45-'XI 2024 Facility Liab'!W45</f>
        <v>-16817</v>
      </c>
      <c r="G39" s="9">
        <f>+'LLR Facility Liability'!X45-'XI 2024 Facility Liab'!X45</f>
        <v>8591.5</v>
      </c>
      <c r="H39" s="9">
        <f>+'LLR Facility Liability'!Y45-'XI 2024 Facility Liab'!Y45</f>
        <v>-4112.75</v>
      </c>
      <c r="I39" s="9">
        <f>+'LLR Facility Liability'!Z45-'XI 2024 Facility Liab'!Z45</f>
        <v>-16817</v>
      </c>
      <c r="J39" s="9">
        <f>+'LLR Facility Liability'!AA45-'XI 2024 Facility Liab'!AA45</f>
        <v>58500</v>
      </c>
      <c r="K39" s="9">
        <f>+'LLR Facility Liability'!AB45-'XI 2024 Facility Liab'!AB45</f>
        <v>58500</v>
      </c>
      <c r="L39" s="9">
        <f>+'LLR Facility Liability'!AC45-'XI 2024 Facility Liab'!AC45</f>
        <v>58500</v>
      </c>
      <c r="M39" s="9">
        <f>+'LLR Facility Liability'!AD45-'XI 2024 Facility Liab'!AD45</f>
        <v>58500</v>
      </c>
      <c r="N39" s="9">
        <f>+'LLR Facility Liability'!AE45-'XI 2024 Facility Liab'!AE45</f>
        <v>58500</v>
      </c>
      <c r="O39" s="9">
        <f>+'LLR Facility Liability'!AF45-'XI 2024 Facility Liab'!AF45</f>
        <v>58500</v>
      </c>
      <c r="P39" s="9">
        <f>+'LLR Facility Liability'!AG45-'XI 2024 Facility Liab'!AG45</f>
        <v>58500</v>
      </c>
    </row>
    <row r="40" spans="1:16">
      <c r="A40" t="s">
        <v>103</v>
      </c>
      <c r="B40" t="s">
        <v>156</v>
      </c>
      <c r="C40" s="9">
        <f>+'LLR Facility Liability'!T46-'XI 2024 Facility Liab'!T46</f>
        <v>0</v>
      </c>
      <c r="D40" s="9">
        <f>+'LLR Facility Liability'!U46-'XI 2024 Facility Liab'!U46</f>
        <v>0</v>
      </c>
      <c r="E40" s="9">
        <f>+'LLR Facility Liability'!V46-'XI 2024 Facility Liab'!V46</f>
        <v>0</v>
      </c>
      <c r="F40" s="9">
        <f>+'LLR Facility Liability'!W46-'XI 2024 Facility Liab'!W46</f>
        <v>0</v>
      </c>
      <c r="G40" s="9">
        <f>+'LLR Facility Liability'!X46-'XI 2024 Facility Liab'!X46</f>
        <v>130519</v>
      </c>
      <c r="H40" s="9">
        <f>+'LLR Facility Liability'!Y46-'XI 2024 Facility Liab'!Y46</f>
        <v>280778.5</v>
      </c>
      <c r="I40" s="9">
        <f>+'LLR Facility Liability'!Z46-'XI 2024 Facility Liab'!Z46</f>
        <v>601038</v>
      </c>
      <c r="J40" s="9">
        <f>+'LLR Facility Liability'!AA46-'XI 2024 Facility Liab'!AA46</f>
        <v>0</v>
      </c>
      <c r="K40" s="9">
        <f>+'LLR Facility Liability'!AB46-'XI 2024 Facility Liab'!AB46</f>
        <v>0</v>
      </c>
      <c r="L40" s="9">
        <f>+'LLR Facility Liability'!AC46-'XI 2024 Facility Liab'!AC46</f>
        <v>0</v>
      </c>
      <c r="M40" s="9">
        <f>+'LLR Facility Liability'!AD46-'XI 2024 Facility Liab'!AD46</f>
        <v>0</v>
      </c>
      <c r="N40" s="9">
        <f>+'LLR Facility Liability'!AE46-'XI 2024 Facility Liab'!AE46</f>
        <v>292500</v>
      </c>
      <c r="O40" s="9">
        <f>+'LLR Facility Liability'!AF46-'XI 2024 Facility Liab'!AF46</f>
        <v>585000</v>
      </c>
      <c r="P40" s="9">
        <f>+'LLR Facility Liability'!AG46-'XI 2024 Facility Liab'!AG46</f>
        <v>1170000</v>
      </c>
    </row>
    <row r="41" spans="1:16">
      <c r="A41" t="s">
        <v>103</v>
      </c>
      <c r="B41" t="s">
        <v>157</v>
      </c>
      <c r="C41" s="9">
        <f>+'LLR Facility Liability'!T47-'XI 2024 Facility Liab'!T47</f>
        <v>85000</v>
      </c>
      <c r="D41" s="9">
        <f>+'LLR Facility Liability'!U47-'XI 2024 Facility Liab'!U47</f>
        <v>85000</v>
      </c>
      <c r="E41" s="9">
        <f>+'LLR Facility Liability'!V47-'XI 2024 Facility Liab'!V47</f>
        <v>85000</v>
      </c>
      <c r="F41" s="9">
        <f>+'LLR Facility Liability'!W47-'XI 2024 Facility Liab'!W47</f>
        <v>85000</v>
      </c>
      <c r="G41" s="9">
        <f>+'LLR Facility Liability'!X47-'XI 2024 Facility Liab'!X47</f>
        <v>66562.75</v>
      </c>
      <c r="H41" s="9">
        <f>+'LLR Facility Liability'!Y47-'XI 2024 Facility Liab'!Y47</f>
        <v>38906.875</v>
      </c>
      <c r="I41" s="9">
        <f>+'LLR Facility Liability'!Z47-'XI 2024 Facility Liab'!Z47</f>
        <v>-7186.25</v>
      </c>
      <c r="J41" s="9">
        <f>+'LLR Facility Liability'!AA47-'XI 2024 Facility Liab'!AA47</f>
        <v>146250</v>
      </c>
      <c r="K41" s="9">
        <f>+'LLR Facility Liability'!AB47-'XI 2024 Facility Liab'!AB47</f>
        <v>146250</v>
      </c>
      <c r="L41" s="9">
        <f>+'LLR Facility Liability'!AC47-'XI 2024 Facility Liab'!AC47</f>
        <v>146250</v>
      </c>
      <c r="M41" s="9">
        <f>+'LLR Facility Liability'!AD47-'XI 2024 Facility Liab'!AD47</f>
        <v>146250</v>
      </c>
      <c r="N41" s="9">
        <f>+'LLR Facility Liability'!AE47-'XI 2024 Facility Liab'!AE47</f>
        <v>146250</v>
      </c>
      <c r="O41" s="9">
        <f>+'LLR Facility Liability'!AF47-'XI 2024 Facility Liab'!AF47</f>
        <v>146250</v>
      </c>
      <c r="P41" s="9">
        <f>+'LLR Facility Liability'!AG47-'XI 2024 Facility Liab'!AG47</f>
        <v>146250</v>
      </c>
    </row>
    <row r="42" spans="1:16">
      <c r="A42" t="s">
        <v>103</v>
      </c>
      <c r="B42" t="s">
        <v>158</v>
      </c>
      <c r="C42" s="9">
        <f>+'LLR Facility Liability'!T48-'XI 2024 Facility Liab'!T48</f>
        <v>0</v>
      </c>
      <c r="D42" s="9">
        <f>+'LLR Facility Liability'!U48-'XI 2024 Facility Liab'!U48</f>
        <v>0</v>
      </c>
      <c r="E42" s="9">
        <f>+'LLR Facility Liability'!V48-'XI 2024 Facility Liab'!V48</f>
        <v>0</v>
      </c>
      <c r="F42" s="9">
        <f>+'LLR Facility Liability'!W48-'XI 2024 Facility Liab'!W48</f>
        <v>0</v>
      </c>
      <c r="G42" s="9">
        <f>+'LLR Facility Liability'!X48-'XI 2024 Facility Liab'!X48</f>
        <v>150470.75</v>
      </c>
      <c r="H42" s="9">
        <f>+'LLR Facility Liability'!Y48-'XI 2024 Facility Liab'!Y48</f>
        <v>300941.5</v>
      </c>
      <c r="I42" s="9">
        <f>+'LLR Facility Liability'!Z48-'XI 2024 Facility Liab'!Z48</f>
        <v>601883</v>
      </c>
      <c r="J42" s="9">
        <f>+'LLR Facility Liability'!AA48-'XI 2024 Facility Liab'!AA48</f>
        <v>0</v>
      </c>
      <c r="K42" s="9">
        <f>+'LLR Facility Liability'!AB48-'XI 2024 Facility Liab'!AB48</f>
        <v>0</v>
      </c>
      <c r="L42" s="9">
        <f>+'LLR Facility Liability'!AC48-'XI 2024 Facility Liab'!AC48</f>
        <v>0</v>
      </c>
      <c r="M42" s="9">
        <f>+'LLR Facility Liability'!AD48-'XI 2024 Facility Liab'!AD48</f>
        <v>0</v>
      </c>
      <c r="N42" s="9">
        <f>+'LLR Facility Liability'!AE48-'XI 2024 Facility Liab'!AE48</f>
        <v>292500</v>
      </c>
      <c r="O42" s="9">
        <f>+'LLR Facility Liability'!AF48-'XI 2024 Facility Liab'!AF48</f>
        <v>585000</v>
      </c>
      <c r="P42" s="9">
        <f>+'LLR Facility Liability'!AG48-'XI 2024 Facility Liab'!AG48</f>
        <v>1170000</v>
      </c>
    </row>
    <row r="43" spans="1:16">
      <c r="A43" t="s">
        <v>103</v>
      </c>
      <c r="B43" t="s">
        <v>159</v>
      </c>
      <c r="C43" s="9">
        <f>+'LLR Facility Liability'!T49-'XI 2024 Facility Liab'!T49</f>
        <v>0</v>
      </c>
      <c r="D43" s="9">
        <f>+'LLR Facility Liability'!U49-'XI 2024 Facility Liab'!U49</f>
        <v>0</v>
      </c>
      <c r="E43" s="9">
        <f>+'LLR Facility Liability'!V49-'XI 2024 Facility Liab'!V49</f>
        <v>0</v>
      </c>
      <c r="F43" s="9">
        <f>+'LLR Facility Liability'!W49-'XI 2024 Facility Liab'!W49</f>
        <v>0</v>
      </c>
      <c r="G43" s="9">
        <f>+'LLR Facility Liability'!X49-'XI 2024 Facility Liab'!X49</f>
        <v>95480.75</v>
      </c>
      <c r="H43" s="9">
        <f>+'LLR Facility Liability'!Y49-'XI 2024 Facility Liab'!Y49</f>
        <v>190961.5</v>
      </c>
      <c r="I43" s="9">
        <f>+'LLR Facility Liability'!Z49-'XI 2024 Facility Liab'!Z49</f>
        <v>381923</v>
      </c>
      <c r="J43" s="9">
        <f>+'LLR Facility Liability'!AA49-'XI 2024 Facility Liab'!AA49</f>
        <v>0</v>
      </c>
      <c r="K43" s="9">
        <f>+'LLR Facility Liability'!AB49-'XI 2024 Facility Liab'!AB49</f>
        <v>0</v>
      </c>
      <c r="L43" s="9">
        <f>+'LLR Facility Liability'!AC49-'XI 2024 Facility Liab'!AC49</f>
        <v>0</v>
      </c>
      <c r="M43" s="9">
        <f>+'LLR Facility Liability'!AD49-'XI 2024 Facility Liab'!AD49</f>
        <v>0</v>
      </c>
      <c r="N43" s="9">
        <f>+'LLR Facility Liability'!AE49-'XI 2024 Facility Liab'!AE49</f>
        <v>292500</v>
      </c>
      <c r="O43" s="9">
        <f>+'LLR Facility Liability'!AF49-'XI 2024 Facility Liab'!AF49</f>
        <v>585000</v>
      </c>
      <c r="P43" s="9">
        <f>+'LLR Facility Liability'!AG49-'XI 2024 Facility Liab'!AG49</f>
        <v>1170000</v>
      </c>
    </row>
    <row r="44" spans="1:16">
      <c r="A44" t="s">
        <v>103</v>
      </c>
      <c r="B44" t="s">
        <v>160</v>
      </c>
      <c r="C44" s="9">
        <f>+'LLR Facility Liability'!T50-'XI 2024 Facility Liab'!T50</f>
        <v>0</v>
      </c>
      <c r="D44" s="9">
        <f>+'LLR Facility Liability'!U50-'XI 2024 Facility Liab'!U50</f>
        <v>0</v>
      </c>
      <c r="E44" s="9">
        <f>+'LLR Facility Liability'!V50-'XI 2024 Facility Liab'!V50</f>
        <v>0</v>
      </c>
      <c r="F44" s="9">
        <f>+'LLR Facility Liability'!W50-'XI 2024 Facility Liab'!W50</f>
        <v>0</v>
      </c>
      <c r="G44" s="9">
        <f>+'LLR Facility Liability'!X50-'XI 2024 Facility Liab'!X50</f>
        <v>-123072</v>
      </c>
      <c r="H44" s="9">
        <f>+'LLR Facility Liability'!Y50-'XI 2024 Facility Liab'!Y50</f>
        <v>-246144</v>
      </c>
      <c r="I44" s="9">
        <f>+'LLR Facility Liability'!Z50-'XI 2024 Facility Liab'!Z50</f>
        <v>-492288</v>
      </c>
      <c r="J44" s="9">
        <f>+'LLR Facility Liability'!AA50-'XI 2024 Facility Liab'!AA50</f>
        <v>0</v>
      </c>
      <c r="K44" s="9">
        <f>+'LLR Facility Liability'!AB50-'XI 2024 Facility Liab'!AB50</f>
        <v>0</v>
      </c>
      <c r="L44" s="9">
        <f>+'LLR Facility Liability'!AC50-'XI 2024 Facility Liab'!AC50</f>
        <v>0</v>
      </c>
      <c r="M44" s="9">
        <f>+'LLR Facility Liability'!AD50-'XI 2024 Facility Liab'!AD50</f>
        <v>0</v>
      </c>
      <c r="N44" s="9">
        <f>+'LLR Facility Liability'!AE50-'XI 2024 Facility Liab'!AE50</f>
        <v>292500</v>
      </c>
      <c r="O44" s="9">
        <f>+'LLR Facility Liability'!AF50-'XI 2024 Facility Liab'!AF50</f>
        <v>585000</v>
      </c>
      <c r="P44" s="9">
        <f>+'LLR Facility Liability'!AG50-'XI 2024 Facility Liab'!AG50</f>
        <v>1170000</v>
      </c>
    </row>
    <row r="45" spans="1:16">
      <c r="A45" t="s">
        <v>103</v>
      </c>
      <c r="B45" t="s">
        <v>161</v>
      </c>
      <c r="C45" s="9">
        <f>+'LLR Facility Liability'!T51-'XI 2024 Facility Liab'!T51</f>
        <v>68902.75</v>
      </c>
      <c r="D45" s="9">
        <f>+'LLR Facility Liability'!U51-'XI 2024 Facility Liab'!U51</f>
        <v>148537</v>
      </c>
      <c r="E45" s="9">
        <f>+'LLR Facility Liability'!V51-'XI 2024 Facility Liab'!V51</f>
        <v>302439.75</v>
      </c>
      <c r="F45" s="9">
        <f>+'LLR Facility Liability'!W51-'XI 2024 Facility Liab'!W51</f>
        <v>615611</v>
      </c>
      <c r="G45" s="9">
        <f>+'LLR Facility Liability'!X51-'XI 2024 Facility Liab'!X51</f>
        <v>0</v>
      </c>
      <c r="H45" s="9">
        <f>+'LLR Facility Liability'!Y51-'XI 2024 Facility Liab'!Y51</f>
        <v>0</v>
      </c>
      <c r="I45" s="9">
        <f>+'LLR Facility Liability'!Z51-'XI 2024 Facility Liab'!Z51</f>
        <v>0</v>
      </c>
      <c r="J45" s="9">
        <f>+'LLR Facility Liability'!AA51-'XI 2024 Facility Liab'!AA51</f>
        <v>146250</v>
      </c>
      <c r="K45" s="9">
        <f>+'LLR Facility Liability'!AB51-'XI 2024 Facility Liab'!AB51</f>
        <v>292500</v>
      </c>
      <c r="L45" s="9">
        <f>+'LLR Facility Liability'!AC51-'XI 2024 Facility Liab'!AC51</f>
        <v>585000</v>
      </c>
      <c r="M45" s="9">
        <f>+'LLR Facility Liability'!AD51-'XI 2024 Facility Liab'!AD51</f>
        <v>1170000</v>
      </c>
      <c r="N45" s="9">
        <f>+'LLR Facility Liability'!AE51-'XI 2024 Facility Liab'!AE51</f>
        <v>0</v>
      </c>
      <c r="O45" s="9">
        <f>+'LLR Facility Liability'!AF51-'XI 2024 Facility Liab'!AF51</f>
        <v>0</v>
      </c>
      <c r="P45" s="9">
        <f>+'LLR Facility Liability'!AG51-'XI 2024 Facility Liab'!AG51</f>
        <v>0</v>
      </c>
    </row>
    <row r="46" spans="1:16">
      <c r="A46" t="s">
        <v>103</v>
      </c>
      <c r="B46" t="s">
        <v>162</v>
      </c>
      <c r="C46" s="9">
        <f>+'LLR Facility Liability'!T52-'XI 2024 Facility Liab'!T52</f>
        <v>11228.25</v>
      </c>
      <c r="D46" s="9">
        <f>+'LLR Facility Liability'!U52-'XI 2024 Facility Liab'!U52</f>
        <v>22456.5</v>
      </c>
      <c r="E46" s="9">
        <f>+'LLR Facility Liability'!V52-'XI 2024 Facility Liab'!V52</f>
        <v>44913</v>
      </c>
      <c r="F46" s="9">
        <f>+'LLR Facility Liability'!W52-'XI 2024 Facility Liab'!W52</f>
        <v>89826</v>
      </c>
      <c r="G46" s="9">
        <f>+'LLR Facility Liability'!X52-'XI 2024 Facility Liab'!X52</f>
        <v>0</v>
      </c>
      <c r="H46" s="9">
        <f>+'LLR Facility Liability'!Y52-'XI 2024 Facility Liab'!Y52</f>
        <v>0</v>
      </c>
      <c r="I46" s="9">
        <f>+'LLR Facility Liability'!Z52-'XI 2024 Facility Liab'!Z52</f>
        <v>0</v>
      </c>
      <c r="J46" s="9">
        <f>+'LLR Facility Liability'!AA52-'XI 2024 Facility Liab'!AA52</f>
        <v>146250</v>
      </c>
      <c r="K46" s="9">
        <f>+'LLR Facility Liability'!AB52-'XI 2024 Facility Liab'!AB52</f>
        <v>292500</v>
      </c>
      <c r="L46" s="9">
        <f>+'LLR Facility Liability'!AC52-'XI 2024 Facility Liab'!AC52</f>
        <v>585000</v>
      </c>
      <c r="M46" s="9">
        <f>+'LLR Facility Liability'!AD52-'XI 2024 Facility Liab'!AD52</f>
        <v>1170000</v>
      </c>
      <c r="N46" s="9">
        <f>+'LLR Facility Liability'!AE52-'XI 2024 Facility Liab'!AE52</f>
        <v>0</v>
      </c>
      <c r="O46" s="9">
        <f>+'LLR Facility Liability'!AF52-'XI 2024 Facility Liab'!AF52</f>
        <v>0</v>
      </c>
      <c r="P46" s="9">
        <f>+'LLR Facility Liability'!AG52-'XI 2024 Facility Liab'!AG52</f>
        <v>0</v>
      </c>
    </row>
    <row r="47" spans="1:16">
      <c r="A47" t="s">
        <v>103</v>
      </c>
      <c r="B47" t="s">
        <v>163</v>
      </c>
      <c r="C47" s="9">
        <f>+'LLR Facility Liability'!T53-'XI 2024 Facility Liab'!T53</f>
        <v>-8319.2000000000116</v>
      </c>
      <c r="D47" s="9">
        <f>+'LLR Facility Liability'!U53-'XI 2024 Facility Liab'!U53</f>
        <v>-63298</v>
      </c>
      <c r="E47" s="9">
        <f>+'LLR Facility Liability'!V53-'XI 2024 Facility Liab'!V53</f>
        <v>-126596</v>
      </c>
      <c r="F47" s="9">
        <f>+'LLR Facility Liability'!W53-'XI 2024 Facility Liab'!W53</f>
        <v>-486490</v>
      </c>
      <c r="G47" s="9">
        <f>+'LLR Facility Liability'!X53-'XI 2024 Facility Liab'!X53</f>
        <v>0</v>
      </c>
      <c r="H47" s="9">
        <f>+'LLR Facility Liability'!Y53-'XI 2024 Facility Liab'!Y53</f>
        <v>0</v>
      </c>
      <c r="I47" s="9">
        <f>+'LLR Facility Liability'!Z53-'XI 2024 Facility Liab'!Z53</f>
        <v>0</v>
      </c>
      <c r="J47" s="9">
        <f>+'LLR Facility Liability'!AA53-'XI 2024 Facility Liab'!AA53</f>
        <v>146250</v>
      </c>
      <c r="K47" s="9">
        <f>+'LLR Facility Liability'!AB53-'XI 2024 Facility Liab'!AB53</f>
        <v>292500</v>
      </c>
      <c r="L47" s="9">
        <f>+'LLR Facility Liability'!AC53-'XI 2024 Facility Liab'!AC53</f>
        <v>585000</v>
      </c>
      <c r="M47" s="9">
        <f>+'LLR Facility Liability'!AD53-'XI 2024 Facility Liab'!AD53</f>
        <v>1170000</v>
      </c>
      <c r="N47" s="9">
        <f>+'LLR Facility Liability'!AE53-'XI 2024 Facility Liab'!AE53</f>
        <v>0</v>
      </c>
      <c r="O47" s="9">
        <f>+'LLR Facility Liability'!AF53-'XI 2024 Facility Liab'!AF53</f>
        <v>0</v>
      </c>
      <c r="P47" s="9">
        <f>+'LLR Facility Liability'!AG53-'XI 2024 Facility Liab'!AG53</f>
        <v>0</v>
      </c>
    </row>
    <row r="48" spans="1:16">
      <c r="A48" t="s">
        <v>103</v>
      </c>
      <c r="B48" t="s">
        <v>164</v>
      </c>
      <c r="C48" s="9">
        <f>+'LLR Facility Liability'!T54-'XI 2024 Facility Liab'!T54</f>
        <v>30882.299999999996</v>
      </c>
      <c r="D48" s="9">
        <f>+'LLR Facility Liability'!U54-'XI 2024 Facility Liab'!U54</f>
        <v>34705.75</v>
      </c>
      <c r="E48" s="9">
        <f>+'LLR Facility Liability'!V54-'XI 2024 Facility Liab'!V54</f>
        <v>69411.5</v>
      </c>
      <c r="F48" s="9">
        <f>+'LLR Facility Liability'!W54-'XI 2024 Facility Liab'!W54</f>
        <v>3528.75</v>
      </c>
      <c r="G48" s="9">
        <f>+'LLR Facility Liability'!X54-'XI 2024 Facility Liab'!X54</f>
        <v>170000</v>
      </c>
      <c r="H48" s="9">
        <f>+'LLR Facility Liability'!Y54-'XI 2024 Facility Liab'!Y54</f>
        <v>340000</v>
      </c>
      <c r="I48" s="9">
        <f>+'LLR Facility Liability'!Z54-'XI 2024 Facility Liab'!Z54</f>
        <v>680000</v>
      </c>
      <c r="J48" s="9">
        <f>+'LLR Facility Liability'!AA54-'XI 2024 Facility Liab'!AA54</f>
        <v>146250</v>
      </c>
      <c r="K48" s="9">
        <f>+'LLR Facility Liability'!AB54-'XI 2024 Facility Liab'!AB54</f>
        <v>292500</v>
      </c>
      <c r="L48" s="9">
        <f>+'LLR Facility Liability'!AC54-'XI 2024 Facility Liab'!AC54</f>
        <v>585000</v>
      </c>
      <c r="M48" s="9">
        <f>+'LLR Facility Liability'!AD54-'XI 2024 Facility Liab'!AD54</f>
        <v>1170000</v>
      </c>
      <c r="N48" s="9">
        <f>+'LLR Facility Liability'!AE54-'XI 2024 Facility Liab'!AE54</f>
        <v>292500</v>
      </c>
      <c r="O48" s="9">
        <f>+'LLR Facility Liability'!AF54-'XI 2024 Facility Liab'!AF54</f>
        <v>585000</v>
      </c>
      <c r="P48" s="9">
        <f>+'LLR Facility Liability'!AG54-'XI 2024 Facility Liab'!AG54</f>
        <v>1170000</v>
      </c>
    </row>
    <row r="49" spans="1:16">
      <c r="A49" t="s">
        <v>103</v>
      </c>
      <c r="B49" t="s">
        <v>165</v>
      </c>
      <c r="C49" s="9">
        <f>+'LLR Facility Liability'!T55-'XI 2024 Facility Liab'!T55</f>
        <v>-4929.4100000000035</v>
      </c>
      <c r="D49" s="9">
        <f>+'LLR Facility Liability'!U55-'XI 2024 Facility Liab'!U55</f>
        <v>50094.119999999995</v>
      </c>
      <c r="E49" s="9">
        <f>+'LLR Facility Liability'!V55-'XI 2024 Facility Liab'!V55</f>
        <v>160141.18</v>
      </c>
      <c r="F49" s="9">
        <f>+'LLR Facility Liability'!W55-'XI 2024 Facility Liab'!W55</f>
        <v>320282.36</v>
      </c>
      <c r="G49" s="9">
        <f>+'LLR Facility Liability'!X55-'XI 2024 Facility Liab'!X55</f>
        <v>170000</v>
      </c>
      <c r="H49" s="9">
        <f>+'LLR Facility Liability'!Y55-'XI 2024 Facility Liab'!Y55</f>
        <v>340000</v>
      </c>
      <c r="I49" s="9">
        <f>+'LLR Facility Liability'!Z55-'XI 2024 Facility Liab'!Z55</f>
        <v>680000</v>
      </c>
      <c r="J49" s="9">
        <f>+'LLR Facility Liability'!AA55-'XI 2024 Facility Liab'!AA55</f>
        <v>146250</v>
      </c>
      <c r="K49" s="9">
        <f>+'LLR Facility Liability'!AB55-'XI 2024 Facility Liab'!AB55</f>
        <v>292500</v>
      </c>
      <c r="L49" s="9">
        <f>+'LLR Facility Liability'!AC55-'XI 2024 Facility Liab'!AC55</f>
        <v>585000</v>
      </c>
      <c r="M49" s="9">
        <f>+'LLR Facility Liability'!AD55-'XI 2024 Facility Liab'!AD55</f>
        <v>1170000</v>
      </c>
      <c r="N49" s="9">
        <f>+'LLR Facility Liability'!AE55-'XI 2024 Facility Liab'!AE55</f>
        <v>292500</v>
      </c>
      <c r="O49" s="9">
        <f>+'LLR Facility Liability'!AF55-'XI 2024 Facility Liab'!AF55</f>
        <v>585000</v>
      </c>
      <c r="P49" s="9">
        <f>+'LLR Facility Liability'!AG55-'XI 2024 Facility Liab'!AG55</f>
        <v>1170000</v>
      </c>
    </row>
    <row r="50" spans="1:16">
      <c r="A50" t="s">
        <v>104</v>
      </c>
      <c r="B50" t="s">
        <v>154</v>
      </c>
      <c r="C50" s="9">
        <f>+'LLR Facility Liability'!T56-'XI 2024 Facility Liab'!T56</f>
        <v>58045</v>
      </c>
      <c r="D50" s="9">
        <f>+'LLR Facility Liability'!U56-'XI 2024 Facility Liab'!U56</f>
        <v>134060</v>
      </c>
      <c r="E50" s="9">
        <f>+'LLR Facility Liability'!V56-'XI 2024 Facility Liab'!V56</f>
        <v>286090</v>
      </c>
      <c r="F50" s="9">
        <f>+'LLR Facility Liability'!W56-'XI 2024 Facility Liab'!W56</f>
        <v>572180</v>
      </c>
      <c r="G50" s="9">
        <f>+'LLR Facility Liability'!X56-'XI 2024 Facility Liab'!X56</f>
        <v>0</v>
      </c>
      <c r="H50" s="9">
        <f>+'LLR Facility Liability'!Y56-'XI 2024 Facility Liab'!Y56</f>
        <v>0</v>
      </c>
      <c r="I50" s="9">
        <f>+'LLR Facility Liability'!Z56-'XI 2024 Facility Liab'!Z56</f>
        <v>0</v>
      </c>
      <c r="J50" s="9">
        <f>+'LLR Facility Liability'!AA56-'XI 2024 Facility Liab'!AA56</f>
        <v>82500</v>
      </c>
      <c r="K50" s="9">
        <f>+'LLR Facility Liability'!AB56-'XI 2024 Facility Liab'!AB56</f>
        <v>165000</v>
      </c>
      <c r="L50" s="9">
        <f>+'LLR Facility Liability'!AC56-'XI 2024 Facility Liab'!AC56</f>
        <v>330000</v>
      </c>
      <c r="M50" s="9">
        <f>+'LLR Facility Liability'!AD56-'XI 2024 Facility Liab'!AD56</f>
        <v>660000</v>
      </c>
      <c r="N50" s="9">
        <f>+'LLR Facility Liability'!AE56-'XI 2024 Facility Liab'!AE56</f>
        <v>0</v>
      </c>
      <c r="O50" s="9">
        <f>+'LLR Facility Liability'!AF56-'XI 2024 Facility Liab'!AF56</f>
        <v>0</v>
      </c>
      <c r="P50" s="9">
        <f>+'LLR Facility Liability'!AG56-'XI 2024 Facility Liab'!AG56</f>
        <v>0</v>
      </c>
    </row>
    <row r="51" spans="1:16">
      <c r="A51" t="s">
        <v>104</v>
      </c>
      <c r="B51" t="s">
        <v>155</v>
      </c>
      <c r="C51" s="9">
        <f>+'LLR Facility Liability'!T57-'XI 2024 Facility Liab'!T57</f>
        <v>22273</v>
      </c>
      <c r="D51" s="9">
        <f>+'LLR Facility Liability'!U57-'XI 2024 Facility Liab'!U57</f>
        <v>18364</v>
      </c>
      <c r="E51" s="9">
        <f>+'LLR Facility Liability'!V57-'XI 2024 Facility Liab'!V57</f>
        <v>10546</v>
      </c>
      <c r="F51" s="9">
        <f>+'LLR Facility Liability'!W57-'XI 2024 Facility Liab'!W57</f>
        <v>2728</v>
      </c>
      <c r="G51" s="9">
        <f>+'LLR Facility Liability'!X57-'XI 2024 Facility Liab'!X57</f>
        <v>18364</v>
      </c>
      <c r="H51" s="9">
        <f>+'LLR Facility Liability'!Y57-'XI 2024 Facility Liab'!Y57</f>
        <v>10546</v>
      </c>
      <c r="I51" s="9">
        <f>+'LLR Facility Liability'!Z57-'XI 2024 Facility Liab'!Z57</f>
        <v>2728</v>
      </c>
      <c r="J51" s="9">
        <f>+'LLR Facility Liability'!AA57-'XI 2024 Facility Liab'!AA57</f>
        <v>33000</v>
      </c>
      <c r="K51" s="9">
        <f>+'LLR Facility Liability'!AB57-'XI 2024 Facility Liab'!AB57</f>
        <v>33000</v>
      </c>
      <c r="L51" s="9">
        <f>+'LLR Facility Liability'!AC57-'XI 2024 Facility Liab'!AC57</f>
        <v>33000</v>
      </c>
      <c r="M51" s="9">
        <f>+'LLR Facility Liability'!AD57-'XI 2024 Facility Liab'!AD57</f>
        <v>33000</v>
      </c>
      <c r="N51" s="9">
        <f>+'LLR Facility Liability'!AE57-'XI 2024 Facility Liab'!AE57</f>
        <v>33000</v>
      </c>
      <c r="O51" s="9">
        <f>+'LLR Facility Liability'!AF57-'XI 2024 Facility Liab'!AF57</f>
        <v>33000</v>
      </c>
      <c r="P51" s="9">
        <f>+'LLR Facility Liability'!AG57-'XI 2024 Facility Liab'!AG57</f>
        <v>33000</v>
      </c>
    </row>
    <row r="52" spans="1:16">
      <c r="A52" t="s">
        <v>104</v>
      </c>
      <c r="B52" t="s">
        <v>156</v>
      </c>
      <c r="C52" s="9">
        <f>+'LLR Facility Liability'!T58-'XI 2024 Facility Liab'!T58</f>
        <v>0</v>
      </c>
      <c r="D52" s="9">
        <f>+'LLR Facility Liability'!U58-'XI 2024 Facility Liab'!U58</f>
        <v>0</v>
      </c>
      <c r="E52" s="9">
        <f>+'LLR Facility Liability'!V58-'XI 2024 Facility Liab'!V58</f>
        <v>0</v>
      </c>
      <c r="F52" s="9">
        <f>+'LLR Facility Liability'!W58-'XI 2024 Facility Liab'!W58</f>
        <v>0</v>
      </c>
      <c r="G52" s="9">
        <f>+'LLR Facility Liability'!X58-'XI 2024 Facility Liab'!X58</f>
        <v>145704</v>
      </c>
      <c r="H52" s="9">
        <f>+'LLR Facility Liability'!Y58-'XI 2024 Facility Liab'!Y58</f>
        <v>303556</v>
      </c>
      <c r="I52" s="9">
        <f>+'LLR Facility Liability'!Z58-'XI 2024 Facility Liab'!Z58</f>
        <v>631408</v>
      </c>
      <c r="J52" s="9">
        <f>+'LLR Facility Liability'!AA58-'XI 2024 Facility Liab'!AA58</f>
        <v>0</v>
      </c>
      <c r="K52" s="9">
        <f>+'LLR Facility Liability'!AB58-'XI 2024 Facility Liab'!AB58</f>
        <v>0</v>
      </c>
      <c r="L52" s="9">
        <f>+'LLR Facility Liability'!AC58-'XI 2024 Facility Liab'!AC58</f>
        <v>0</v>
      </c>
      <c r="M52" s="9">
        <f>+'LLR Facility Liability'!AD58-'XI 2024 Facility Liab'!AD58</f>
        <v>0</v>
      </c>
      <c r="N52" s="9">
        <f>+'LLR Facility Liability'!AE58-'XI 2024 Facility Liab'!AE58</f>
        <v>165000</v>
      </c>
      <c r="O52" s="9">
        <f>+'LLR Facility Liability'!AF58-'XI 2024 Facility Liab'!AF58</f>
        <v>330000</v>
      </c>
      <c r="P52" s="9">
        <f>+'LLR Facility Liability'!AG58-'XI 2024 Facility Liab'!AG58</f>
        <v>660000</v>
      </c>
    </row>
    <row r="53" spans="1:16">
      <c r="A53" t="s">
        <v>104</v>
      </c>
      <c r="B53" t="s">
        <v>157</v>
      </c>
      <c r="C53" s="9">
        <f>+'LLR Facility Liability'!T59-'XI 2024 Facility Liab'!T59</f>
        <v>85000</v>
      </c>
      <c r="D53" s="9">
        <f>+'LLR Facility Liability'!U59-'XI 2024 Facility Liab'!U59</f>
        <v>85000</v>
      </c>
      <c r="E53" s="9">
        <f>+'LLR Facility Liability'!V59-'XI 2024 Facility Liab'!V59</f>
        <v>85000</v>
      </c>
      <c r="F53" s="9">
        <f>+'LLR Facility Liability'!W59-'XI 2024 Facility Liab'!W59</f>
        <v>85000</v>
      </c>
      <c r="G53" s="9">
        <f>+'LLR Facility Liability'!X59-'XI 2024 Facility Liab'!X59</f>
        <v>73654</v>
      </c>
      <c r="H53" s="9">
        <f>+'LLR Facility Liability'!Y59-'XI 2024 Facility Liab'!Y59</f>
        <v>56635</v>
      </c>
      <c r="I53" s="9">
        <f>+'LLR Facility Liability'!Z59-'XI 2024 Facility Liab'!Z59</f>
        <v>28270</v>
      </c>
      <c r="J53" s="9">
        <f>+'LLR Facility Liability'!AA59-'XI 2024 Facility Liab'!AA59</f>
        <v>82500</v>
      </c>
      <c r="K53" s="9">
        <f>+'LLR Facility Liability'!AB59-'XI 2024 Facility Liab'!AB59</f>
        <v>82500</v>
      </c>
      <c r="L53" s="9">
        <f>+'LLR Facility Liability'!AC59-'XI 2024 Facility Liab'!AC59</f>
        <v>82500</v>
      </c>
      <c r="M53" s="9">
        <f>+'LLR Facility Liability'!AD59-'XI 2024 Facility Liab'!AD59</f>
        <v>82500</v>
      </c>
      <c r="N53" s="9">
        <f>+'LLR Facility Liability'!AE59-'XI 2024 Facility Liab'!AE59</f>
        <v>82500</v>
      </c>
      <c r="O53" s="9">
        <f>+'LLR Facility Liability'!AF59-'XI 2024 Facility Liab'!AF59</f>
        <v>82500</v>
      </c>
      <c r="P53" s="9">
        <f>+'LLR Facility Liability'!AG59-'XI 2024 Facility Liab'!AG59</f>
        <v>82500</v>
      </c>
    </row>
    <row r="54" spans="1:16">
      <c r="A54" t="s">
        <v>104</v>
      </c>
      <c r="B54" t="s">
        <v>158</v>
      </c>
      <c r="C54" s="9">
        <f>+'LLR Facility Liability'!T60-'XI 2024 Facility Liab'!T60</f>
        <v>0</v>
      </c>
      <c r="D54" s="9">
        <f>+'LLR Facility Liability'!U60-'XI 2024 Facility Liab'!U60</f>
        <v>0</v>
      </c>
      <c r="E54" s="9">
        <f>+'LLR Facility Liability'!V60-'XI 2024 Facility Liab'!V60</f>
        <v>0</v>
      </c>
      <c r="F54" s="9">
        <f>+'LLR Facility Liability'!W60-'XI 2024 Facility Liab'!W60</f>
        <v>0</v>
      </c>
      <c r="G54" s="9">
        <f>+'LLR Facility Liability'!X60-'XI 2024 Facility Liab'!X60</f>
        <v>157982</v>
      </c>
      <c r="H54" s="9">
        <f>+'LLR Facility Liability'!Y60-'XI 2024 Facility Liab'!Y60</f>
        <v>315964</v>
      </c>
      <c r="I54" s="9">
        <f>+'LLR Facility Liability'!Z60-'XI 2024 Facility Liab'!Z60</f>
        <v>631928</v>
      </c>
      <c r="J54" s="9">
        <f>+'LLR Facility Liability'!AA60-'XI 2024 Facility Liab'!AA60</f>
        <v>0</v>
      </c>
      <c r="K54" s="9">
        <f>+'LLR Facility Liability'!AB60-'XI 2024 Facility Liab'!AB60</f>
        <v>0</v>
      </c>
      <c r="L54" s="9">
        <f>+'LLR Facility Liability'!AC60-'XI 2024 Facility Liab'!AC60</f>
        <v>0</v>
      </c>
      <c r="M54" s="9">
        <f>+'LLR Facility Liability'!AD60-'XI 2024 Facility Liab'!AD60</f>
        <v>0</v>
      </c>
      <c r="N54" s="9">
        <f>+'LLR Facility Liability'!AE60-'XI 2024 Facility Liab'!AE60</f>
        <v>165000</v>
      </c>
      <c r="O54" s="9">
        <f>+'LLR Facility Liability'!AF60-'XI 2024 Facility Liab'!AF60</f>
        <v>330000</v>
      </c>
      <c r="P54" s="9">
        <f>+'LLR Facility Liability'!AG60-'XI 2024 Facility Liab'!AG60</f>
        <v>660000</v>
      </c>
    </row>
    <row r="55" spans="1:16">
      <c r="A55" t="s">
        <v>104</v>
      </c>
      <c r="B55" t="s">
        <v>159</v>
      </c>
      <c r="C55" s="9">
        <f>+'LLR Facility Liability'!T61-'XI 2024 Facility Liab'!T61</f>
        <v>0</v>
      </c>
      <c r="D55" s="9">
        <f>+'LLR Facility Liability'!U61-'XI 2024 Facility Liab'!U61</f>
        <v>0</v>
      </c>
      <c r="E55" s="9">
        <f>+'LLR Facility Liability'!V61-'XI 2024 Facility Liab'!V61</f>
        <v>0</v>
      </c>
      <c r="F55" s="9">
        <f>+'LLR Facility Liability'!W61-'XI 2024 Facility Liab'!W61</f>
        <v>0</v>
      </c>
      <c r="G55" s="9">
        <f>+'LLR Facility Liability'!X61-'XI 2024 Facility Liab'!X61</f>
        <v>124142</v>
      </c>
      <c r="H55" s="9">
        <f>+'LLR Facility Liability'!Y61-'XI 2024 Facility Liab'!Y61</f>
        <v>248284</v>
      </c>
      <c r="I55" s="9">
        <f>+'LLR Facility Liability'!Z61-'XI 2024 Facility Liab'!Z61</f>
        <v>496568</v>
      </c>
      <c r="J55" s="9">
        <f>+'LLR Facility Liability'!AA61-'XI 2024 Facility Liab'!AA61</f>
        <v>0</v>
      </c>
      <c r="K55" s="9">
        <f>+'LLR Facility Liability'!AB61-'XI 2024 Facility Liab'!AB61</f>
        <v>0</v>
      </c>
      <c r="L55" s="9">
        <f>+'LLR Facility Liability'!AC61-'XI 2024 Facility Liab'!AC61</f>
        <v>0</v>
      </c>
      <c r="M55" s="9">
        <f>+'LLR Facility Liability'!AD61-'XI 2024 Facility Liab'!AD61</f>
        <v>0</v>
      </c>
      <c r="N55" s="9">
        <f>+'LLR Facility Liability'!AE61-'XI 2024 Facility Liab'!AE61</f>
        <v>165000</v>
      </c>
      <c r="O55" s="9">
        <f>+'LLR Facility Liability'!AF61-'XI 2024 Facility Liab'!AF61</f>
        <v>330000</v>
      </c>
      <c r="P55" s="9">
        <f>+'LLR Facility Liability'!AG61-'XI 2024 Facility Liab'!AG61</f>
        <v>660000</v>
      </c>
    </row>
    <row r="56" spans="1:16">
      <c r="A56" t="s">
        <v>104</v>
      </c>
      <c r="B56" t="s">
        <v>160</v>
      </c>
      <c r="C56" s="9">
        <f>+'LLR Facility Liability'!T62-'XI 2024 Facility Liab'!T62</f>
        <v>0</v>
      </c>
      <c r="D56" s="9">
        <f>+'LLR Facility Liability'!U62-'XI 2024 Facility Liab'!U62</f>
        <v>0</v>
      </c>
      <c r="E56" s="9">
        <f>+'LLR Facility Liability'!V62-'XI 2024 Facility Liab'!V62</f>
        <v>0</v>
      </c>
      <c r="F56" s="9">
        <f>+'LLR Facility Liability'!W62-'XI 2024 Facility Liab'!W62</f>
        <v>0</v>
      </c>
      <c r="G56" s="9">
        <f>+'LLR Facility Liability'!X62-'XI 2024 Facility Liab'!X62</f>
        <v>-10352</v>
      </c>
      <c r="H56" s="9">
        <f>+'LLR Facility Liability'!Y62-'XI 2024 Facility Liab'!Y62</f>
        <v>-20704</v>
      </c>
      <c r="I56" s="9">
        <f>+'LLR Facility Liability'!Z62-'XI 2024 Facility Liab'!Z62</f>
        <v>-41408</v>
      </c>
      <c r="J56" s="9">
        <f>+'LLR Facility Liability'!AA62-'XI 2024 Facility Liab'!AA62</f>
        <v>0</v>
      </c>
      <c r="K56" s="9">
        <f>+'LLR Facility Liability'!AB62-'XI 2024 Facility Liab'!AB62</f>
        <v>0</v>
      </c>
      <c r="L56" s="9">
        <f>+'LLR Facility Liability'!AC62-'XI 2024 Facility Liab'!AC62</f>
        <v>0</v>
      </c>
      <c r="M56" s="9">
        <f>+'LLR Facility Liability'!AD62-'XI 2024 Facility Liab'!AD62</f>
        <v>0</v>
      </c>
      <c r="N56" s="9">
        <f>+'LLR Facility Liability'!AE62-'XI 2024 Facility Liab'!AE62</f>
        <v>165000</v>
      </c>
      <c r="O56" s="9">
        <f>+'LLR Facility Liability'!AF62-'XI 2024 Facility Liab'!AF62</f>
        <v>330000</v>
      </c>
      <c r="P56" s="9">
        <f>+'LLR Facility Liability'!AG62-'XI 2024 Facility Liab'!AG62</f>
        <v>660000</v>
      </c>
    </row>
    <row r="57" spans="1:16">
      <c r="A57" t="s">
        <v>104</v>
      </c>
      <c r="B57" t="s">
        <v>161</v>
      </c>
      <c r="C57" s="9">
        <f>+'LLR Facility Liability'!T63-'XI 2024 Facility Liab'!T63</f>
        <v>75094</v>
      </c>
      <c r="D57" s="9">
        <f>+'LLR Facility Liability'!U63-'XI 2024 Facility Liab'!U63</f>
        <v>156792</v>
      </c>
      <c r="E57" s="9">
        <f>+'LLR Facility Liability'!V63-'XI 2024 Facility Liab'!V63</f>
        <v>316886</v>
      </c>
      <c r="F57" s="9">
        <f>+'LLR Facility Liability'!W63-'XI 2024 Facility Liab'!W63</f>
        <v>640376</v>
      </c>
      <c r="G57" s="9">
        <f>+'LLR Facility Liability'!X63-'XI 2024 Facility Liab'!X63</f>
        <v>0</v>
      </c>
      <c r="H57" s="9">
        <f>+'LLR Facility Liability'!Y63-'XI 2024 Facility Liab'!Y63</f>
        <v>0</v>
      </c>
      <c r="I57" s="9">
        <f>+'LLR Facility Liability'!Z63-'XI 2024 Facility Liab'!Z63</f>
        <v>0</v>
      </c>
      <c r="J57" s="9">
        <f>+'LLR Facility Liability'!AA63-'XI 2024 Facility Liab'!AA63</f>
        <v>82500</v>
      </c>
      <c r="K57" s="9">
        <f>+'LLR Facility Liability'!AB63-'XI 2024 Facility Liab'!AB63</f>
        <v>165000</v>
      </c>
      <c r="L57" s="9">
        <f>+'LLR Facility Liability'!AC63-'XI 2024 Facility Liab'!AC63</f>
        <v>330000</v>
      </c>
      <c r="M57" s="9">
        <f>+'LLR Facility Liability'!AD63-'XI 2024 Facility Liab'!AD63</f>
        <v>660000</v>
      </c>
      <c r="N57" s="9">
        <f>+'LLR Facility Liability'!AE63-'XI 2024 Facility Liab'!AE63</f>
        <v>0</v>
      </c>
      <c r="O57" s="9">
        <f>+'LLR Facility Liability'!AF63-'XI 2024 Facility Liab'!AF63</f>
        <v>0</v>
      </c>
      <c r="P57" s="9">
        <f>+'LLR Facility Liability'!AG63-'XI 2024 Facility Liab'!AG63</f>
        <v>0</v>
      </c>
    </row>
    <row r="58" spans="1:16">
      <c r="A58" t="s">
        <v>104</v>
      </c>
      <c r="B58" t="s">
        <v>162</v>
      </c>
      <c r="C58" s="9">
        <f>+'LLR Facility Liability'!T64-'XI 2024 Facility Liab'!T64</f>
        <v>39602</v>
      </c>
      <c r="D58" s="9">
        <f>+'LLR Facility Liability'!U64-'XI 2024 Facility Liab'!U64</f>
        <v>79204</v>
      </c>
      <c r="E58" s="9">
        <f>+'LLR Facility Liability'!V64-'XI 2024 Facility Liab'!V64</f>
        <v>158408</v>
      </c>
      <c r="F58" s="9">
        <f>+'LLR Facility Liability'!W64-'XI 2024 Facility Liab'!W64</f>
        <v>316816</v>
      </c>
      <c r="G58" s="9">
        <f>+'LLR Facility Liability'!X64-'XI 2024 Facility Liab'!X64</f>
        <v>0</v>
      </c>
      <c r="H58" s="9">
        <f>+'LLR Facility Liability'!Y64-'XI 2024 Facility Liab'!Y64</f>
        <v>0</v>
      </c>
      <c r="I58" s="9">
        <f>+'LLR Facility Liability'!Z64-'XI 2024 Facility Liab'!Z64</f>
        <v>0</v>
      </c>
      <c r="J58" s="9">
        <f>+'LLR Facility Liability'!AA64-'XI 2024 Facility Liab'!AA64</f>
        <v>82500</v>
      </c>
      <c r="K58" s="9">
        <f>+'LLR Facility Liability'!AB64-'XI 2024 Facility Liab'!AB64</f>
        <v>165000</v>
      </c>
      <c r="L58" s="9">
        <f>+'LLR Facility Liability'!AC64-'XI 2024 Facility Liab'!AC64</f>
        <v>330000</v>
      </c>
      <c r="M58" s="9">
        <f>+'LLR Facility Liability'!AD64-'XI 2024 Facility Liab'!AD64</f>
        <v>660000</v>
      </c>
      <c r="N58" s="9">
        <f>+'LLR Facility Liability'!AE64-'XI 2024 Facility Liab'!AE64</f>
        <v>0</v>
      </c>
      <c r="O58" s="9">
        <f>+'LLR Facility Liability'!AF64-'XI 2024 Facility Liab'!AF64</f>
        <v>0</v>
      </c>
      <c r="P58" s="9">
        <f>+'LLR Facility Liability'!AG64-'XI 2024 Facility Liab'!AG64</f>
        <v>0</v>
      </c>
    </row>
    <row r="59" spans="1:16">
      <c r="A59" t="s">
        <v>104</v>
      </c>
      <c r="B59" t="s">
        <v>163</v>
      </c>
      <c r="C59" s="9">
        <f>+'LLR Facility Liability'!T65-'XI 2024 Facility Liab'!T65</f>
        <v>27572.799999999996</v>
      </c>
      <c r="D59" s="9">
        <f>+'LLR Facility Liability'!U65-'XI 2024 Facility Liab'!U65</f>
        <v>26432</v>
      </c>
      <c r="E59" s="9">
        <f>+'LLR Facility Liability'!V65-'XI 2024 Facility Liab'!V65</f>
        <v>52864</v>
      </c>
      <c r="F59" s="9">
        <f>+'LLR Facility Liability'!W65-'XI 2024 Facility Liab'!W65</f>
        <v>-37840</v>
      </c>
      <c r="G59" s="9">
        <f>+'LLR Facility Liability'!X65-'XI 2024 Facility Liab'!X65</f>
        <v>0</v>
      </c>
      <c r="H59" s="9">
        <f>+'LLR Facility Liability'!Y65-'XI 2024 Facility Liab'!Y65</f>
        <v>0</v>
      </c>
      <c r="I59" s="9">
        <f>+'LLR Facility Liability'!Z65-'XI 2024 Facility Liab'!Z65</f>
        <v>0</v>
      </c>
      <c r="J59" s="9">
        <f>+'LLR Facility Liability'!AA65-'XI 2024 Facility Liab'!AA65</f>
        <v>82500</v>
      </c>
      <c r="K59" s="9">
        <f>+'LLR Facility Liability'!AB65-'XI 2024 Facility Liab'!AB65</f>
        <v>165000</v>
      </c>
      <c r="L59" s="9">
        <f>+'LLR Facility Liability'!AC65-'XI 2024 Facility Liab'!AC65</f>
        <v>330000</v>
      </c>
      <c r="M59" s="9">
        <f>+'LLR Facility Liability'!AD65-'XI 2024 Facility Liab'!AD65</f>
        <v>660000</v>
      </c>
      <c r="N59" s="9">
        <f>+'LLR Facility Liability'!AE65-'XI 2024 Facility Liab'!AE65</f>
        <v>0</v>
      </c>
      <c r="O59" s="9">
        <f>+'LLR Facility Liability'!AF65-'XI 2024 Facility Liab'!AF65</f>
        <v>0</v>
      </c>
      <c r="P59" s="9">
        <f>+'LLR Facility Liability'!AG65-'XI 2024 Facility Liab'!AG65</f>
        <v>0</v>
      </c>
    </row>
    <row r="60" spans="1:16">
      <c r="A60" t="s">
        <v>104</v>
      </c>
      <c r="B60" t="s">
        <v>164</v>
      </c>
      <c r="C60" s="9">
        <f>+'LLR Facility Liability'!T66-'XI 2024 Facility Liab'!T66</f>
        <v>51696.799999999996</v>
      </c>
      <c r="D60" s="9">
        <f>+'LLR Facility Liability'!U66-'XI 2024 Facility Liab'!U66</f>
        <v>86742</v>
      </c>
      <c r="E60" s="9">
        <f>+'LLR Facility Liability'!V66-'XI 2024 Facility Liab'!V66</f>
        <v>173484</v>
      </c>
      <c r="F60" s="9">
        <f>+'LLR Facility Liability'!W66-'XI 2024 Facility Liab'!W66</f>
        <v>263710</v>
      </c>
      <c r="G60" s="9">
        <f>+'LLR Facility Liability'!X66-'XI 2024 Facility Liab'!X66</f>
        <v>0</v>
      </c>
      <c r="H60" s="9">
        <f>+'LLR Facility Liability'!Y66-'XI 2024 Facility Liab'!Y66</f>
        <v>0</v>
      </c>
      <c r="I60" s="9">
        <f>+'LLR Facility Liability'!Z66-'XI 2024 Facility Liab'!Z66</f>
        <v>0</v>
      </c>
      <c r="J60" s="9">
        <f>+'LLR Facility Liability'!AA66-'XI 2024 Facility Liab'!AA66</f>
        <v>82500</v>
      </c>
      <c r="K60" s="9">
        <f>+'LLR Facility Liability'!AB66-'XI 2024 Facility Liab'!AB66</f>
        <v>165000</v>
      </c>
      <c r="L60" s="9">
        <f>+'LLR Facility Liability'!AC66-'XI 2024 Facility Liab'!AC66</f>
        <v>330000</v>
      </c>
      <c r="M60" s="9">
        <f>+'LLR Facility Liability'!AD66-'XI 2024 Facility Liab'!AD66</f>
        <v>660000</v>
      </c>
      <c r="N60" s="9">
        <f>+'LLR Facility Liability'!AE66-'XI 2024 Facility Liab'!AE66</f>
        <v>0</v>
      </c>
      <c r="O60" s="9">
        <f>+'LLR Facility Liability'!AF66-'XI 2024 Facility Liab'!AF66</f>
        <v>0</v>
      </c>
      <c r="P60" s="9">
        <f>+'LLR Facility Liability'!AG66-'XI 2024 Facility Liab'!AG66</f>
        <v>0</v>
      </c>
    </row>
    <row r="61" spans="1:16">
      <c r="A61" t="s">
        <v>104</v>
      </c>
      <c r="B61" t="s">
        <v>165</v>
      </c>
      <c r="C61" s="9">
        <f>+'LLR Facility Liability'!T67-'XI 2024 Facility Liab'!T67</f>
        <v>29658.827499999999</v>
      </c>
      <c r="D61" s="9">
        <f>+'LLR Facility Liability'!U67-'XI 2024 Facility Liab'!U67</f>
        <v>96211.77</v>
      </c>
      <c r="E61" s="9">
        <f>+'LLR Facility Liability'!V67-'XI 2024 Facility Liab'!V67</f>
        <v>229317.655</v>
      </c>
      <c r="F61" s="9">
        <f>+'LLR Facility Liability'!W67-'XI 2024 Facility Liab'!W67</f>
        <v>458635.31</v>
      </c>
      <c r="G61" s="9">
        <f>+'LLR Facility Liability'!X67-'XI 2024 Facility Liab'!X67</f>
        <v>170000</v>
      </c>
      <c r="H61" s="9">
        <f>+'LLR Facility Liability'!Y67-'XI 2024 Facility Liab'!Y67</f>
        <v>340000</v>
      </c>
      <c r="I61" s="9">
        <f>+'LLR Facility Liability'!Z67-'XI 2024 Facility Liab'!Z67</f>
        <v>680000</v>
      </c>
      <c r="J61" s="9">
        <f>+'LLR Facility Liability'!AA67-'XI 2024 Facility Liab'!AA67</f>
        <v>82500</v>
      </c>
      <c r="K61" s="9">
        <f>+'LLR Facility Liability'!AB67-'XI 2024 Facility Liab'!AB67</f>
        <v>165000</v>
      </c>
      <c r="L61" s="9">
        <f>+'LLR Facility Liability'!AC67-'XI 2024 Facility Liab'!AC67</f>
        <v>330000</v>
      </c>
      <c r="M61" s="9">
        <f>+'LLR Facility Liability'!AD67-'XI 2024 Facility Liab'!AD67</f>
        <v>660000</v>
      </c>
      <c r="N61" s="9">
        <f>+'LLR Facility Liability'!AE67-'XI 2024 Facility Liab'!AE67</f>
        <v>165000</v>
      </c>
      <c r="O61" s="9">
        <f>+'LLR Facility Liability'!AF67-'XI 2024 Facility Liab'!AF67</f>
        <v>330000</v>
      </c>
      <c r="P61" s="9">
        <f>+'LLR Facility Liability'!AG67-'XI 2024 Facility Liab'!AG67</f>
        <v>660000</v>
      </c>
    </row>
    <row r="62" spans="1:16">
      <c r="A62" t="s">
        <v>106</v>
      </c>
      <c r="B62" t="s">
        <v>154</v>
      </c>
      <c r="C62" s="9">
        <f>+'LLR Facility Liability'!T68-'XI 2024 Facility Liab'!T68</f>
        <v>47936.875</v>
      </c>
      <c r="D62" s="9">
        <f>+'LLR Facility Liability'!U68-'XI 2024 Facility Liab'!U68</f>
        <v>120582.5</v>
      </c>
      <c r="E62" s="9">
        <f>+'LLR Facility Liability'!V68-'XI 2024 Facility Liab'!V68</f>
        <v>265873.75</v>
      </c>
      <c r="F62" s="9">
        <f>+'LLR Facility Liability'!W68-'XI 2024 Facility Liab'!W68</f>
        <v>531747.5</v>
      </c>
      <c r="G62" s="9">
        <f>+'LLR Facility Liability'!X68-'XI 2024 Facility Liab'!X68</f>
        <v>0</v>
      </c>
      <c r="H62" s="9">
        <f>+'LLR Facility Liability'!Y68-'XI 2024 Facility Liab'!Y68</f>
        <v>0</v>
      </c>
      <c r="I62" s="9">
        <f>+'LLR Facility Liability'!Z68-'XI 2024 Facility Liab'!Z68</f>
        <v>0</v>
      </c>
      <c r="J62" s="9">
        <f>+'LLR Facility Liability'!AA68-'XI 2024 Facility Liab'!AA68</f>
        <v>126250</v>
      </c>
      <c r="K62" s="9">
        <f>+'LLR Facility Liability'!AB68-'XI 2024 Facility Liab'!AB68</f>
        <v>252500</v>
      </c>
      <c r="L62" s="9">
        <f>+'LLR Facility Liability'!AC68-'XI 2024 Facility Liab'!AC68</f>
        <v>505000</v>
      </c>
      <c r="M62" s="9">
        <f>+'LLR Facility Liability'!AD68-'XI 2024 Facility Liab'!AD68</f>
        <v>1010000</v>
      </c>
      <c r="N62" s="9">
        <f>+'LLR Facility Liability'!AE68-'XI 2024 Facility Liab'!AE68</f>
        <v>0</v>
      </c>
      <c r="O62" s="9">
        <f>+'LLR Facility Liability'!AF68-'XI 2024 Facility Liab'!AF68</f>
        <v>0</v>
      </c>
      <c r="P62" s="9">
        <f>+'LLR Facility Liability'!AG68-'XI 2024 Facility Liab'!AG68</f>
        <v>0</v>
      </c>
    </row>
    <row r="63" spans="1:16">
      <c r="A63" t="s">
        <v>106</v>
      </c>
      <c r="B63" t="s">
        <v>155</v>
      </c>
      <c r="C63" s="9">
        <f>+'LLR Facility Liability'!T69-'XI 2024 Facility Liab'!T69</f>
        <v>17875.375</v>
      </c>
      <c r="D63" s="9">
        <f>+'LLR Facility Liability'!U69-'XI 2024 Facility Liab'!U69</f>
        <v>12500.5</v>
      </c>
      <c r="E63" s="9">
        <f>+'LLR Facility Liability'!V69-'XI 2024 Facility Liab'!V69</f>
        <v>1750.75</v>
      </c>
      <c r="F63" s="9">
        <f>+'LLR Facility Liability'!W69-'XI 2024 Facility Liab'!W69</f>
        <v>-8999</v>
      </c>
      <c r="G63" s="9">
        <f>+'LLR Facility Liability'!X69-'XI 2024 Facility Liab'!X69</f>
        <v>12500.5</v>
      </c>
      <c r="H63" s="9">
        <f>+'LLR Facility Liability'!Y69-'XI 2024 Facility Liab'!Y69</f>
        <v>1750.75</v>
      </c>
      <c r="I63" s="9">
        <f>+'LLR Facility Liability'!Z69-'XI 2024 Facility Liab'!Z69</f>
        <v>-8999</v>
      </c>
      <c r="J63" s="9">
        <f>+'LLR Facility Liability'!AA69-'XI 2024 Facility Liab'!AA69</f>
        <v>50500</v>
      </c>
      <c r="K63" s="9">
        <f>+'LLR Facility Liability'!AB69-'XI 2024 Facility Liab'!AB69</f>
        <v>50500</v>
      </c>
      <c r="L63" s="9">
        <f>+'LLR Facility Liability'!AC69-'XI 2024 Facility Liab'!AC69</f>
        <v>50500</v>
      </c>
      <c r="M63" s="9">
        <f>+'LLR Facility Liability'!AD69-'XI 2024 Facility Liab'!AD69</f>
        <v>50500</v>
      </c>
      <c r="N63" s="9">
        <f>+'LLR Facility Liability'!AE69-'XI 2024 Facility Liab'!AE69</f>
        <v>50500</v>
      </c>
      <c r="O63" s="9">
        <f>+'LLR Facility Liability'!AF69-'XI 2024 Facility Liab'!AF69</f>
        <v>50500</v>
      </c>
      <c r="P63" s="9">
        <f>+'LLR Facility Liability'!AG69-'XI 2024 Facility Liab'!AG69</f>
        <v>50500</v>
      </c>
    </row>
    <row r="64" spans="1:16">
      <c r="A64" t="s">
        <v>106</v>
      </c>
      <c r="B64" t="s">
        <v>156</v>
      </c>
      <c r="C64" s="9">
        <f>+'LLR Facility Liability'!T70-'XI 2024 Facility Liab'!T70</f>
        <v>0</v>
      </c>
      <c r="D64" s="9">
        <f>+'LLR Facility Liability'!U70-'XI 2024 Facility Liab'!U70</f>
        <v>0</v>
      </c>
      <c r="E64" s="9">
        <f>+'LLR Facility Liability'!V70-'XI 2024 Facility Liab'!V70</f>
        <v>0</v>
      </c>
      <c r="F64" s="9">
        <f>+'LLR Facility Liability'!W70-'XI 2024 Facility Liab'!W70</f>
        <v>0</v>
      </c>
      <c r="G64" s="9">
        <f>+'LLR Facility Liability'!X70-'XI 2024 Facility Liab'!X70</f>
        <v>136593</v>
      </c>
      <c r="H64" s="9">
        <f>+'LLR Facility Liability'!Y70-'XI 2024 Facility Liab'!Y70</f>
        <v>289889.5</v>
      </c>
      <c r="I64" s="9">
        <f>+'LLR Facility Liability'!Z70-'XI 2024 Facility Liab'!Z70</f>
        <v>613186</v>
      </c>
      <c r="J64" s="9">
        <f>+'LLR Facility Liability'!AA70-'XI 2024 Facility Liab'!AA70</f>
        <v>0</v>
      </c>
      <c r="K64" s="9">
        <f>+'LLR Facility Liability'!AB70-'XI 2024 Facility Liab'!AB70</f>
        <v>0</v>
      </c>
      <c r="L64" s="9">
        <f>+'LLR Facility Liability'!AC70-'XI 2024 Facility Liab'!AC70</f>
        <v>0</v>
      </c>
      <c r="M64" s="9">
        <f>+'LLR Facility Liability'!AD70-'XI 2024 Facility Liab'!AD70</f>
        <v>0</v>
      </c>
      <c r="N64" s="9">
        <f>+'LLR Facility Liability'!AE70-'XI 2024 Facility Liab'!AE70</f>
        <v>252500</v>
      </c>
      <c r="O64" s="9">
        <f>+'LLR Facility Liability'!AF70-'XI 2024 Facility Liab'!AF70</f>
        <v>505000</v>
      </c>
      <c r="P64" s="9">
        <f>+'LLR Facility Liability'!AG70-'XI 2024 Facility Liab'!AG70</f>
        <v>1010000</v>
      </c>
    </row>
    <row r="65" spans="1:16">
      <c r="A65" t="s">
        <v>106</v>
      </c>
      <c r="B65" t="s">
        <v>157</v>
      </c>
      <c r="C65" s="9">
        <f>+'LLR Facility Liability'!T71-'XI 2024 Facility Liab'!T71</f>
        <v>85000</v>
      </c>
      <c r="D65" s="9">
        <f>+'LLR Facility Liability'!U71-'XI 2024 Facility Liab'!U71</f>
        <v>85000</v>
      </c>
      <c r="E65" s="9">
        <f>+'LLR Facility Liability'!V71-'XI 2024 Facility Liab'!V71</f>
        <v>85000</v>
      </c>
      <c r="F65" s="9">
        <f>+'LLR Facility Liability'!W71-'XI 2024 Facility Liab'!W71</f>
        <v>85000</v>
      </c>
      <c r="G65" s="9">
        <f>+'LLR Facility Liability'!X71-'XI 2024 Facility Liab'!X71</f>
        <v>69399.25</v>
      </c>
      <c r="H65" s="9">
        <f>+'LLR Facility Liability'!Y71-'XI 2024 Facility Liab'!Y71</f>
        <v>45998.125</v>
      </c>
      <c r="I65" s="9">
        <f>+'LLR Facility Liability'!Z71-'XI 2024 Facility Liab'!Z71</f>
        <v>6996.25</v>
      </c>
      <c r="J65" s="9">
        <f>+'LLR Facility Liability'!AA71-'XI 2024 Facility Liab'!AA71</f>
        <v>126250</v>
      </c>
      <c r="K65" s="9">
        <f>+'LLR Facility Liability'!AB71-'XI 2024 Facility Liab'!AB71</f>
        <v>126250</v>
      </c>
      <c r="L65" s="9">
        <f>+'LLR Facility Liability'!AC71-'XI 2024 Facility Liab'!AC71</f>
        <v>126250</v>
      </c>
      <c r="M65" s="9">
        <f>+'LLR Facility Liability'!AD71-'XI 2024 Facility Liab'!AD71</f>
        <v>126250</v>
      </c>
      <c r="N65" s="9">
        <f>+'LLR Facility Liability'!AE71-'XI 2024 Facility Liab'!AE71</f>
        <v>126250</v>
      </c>
      <c r="O65" s="9">
        <f>+'LLR Facility Liability'!AF71-'XI 2024 Facility Liab'!AF71</f>
        <v>126250</v>
      </c>
      <c r="P65" s="9">
        <f>+'LLR Facility Liability'!AG71-'XI 2024 Facility Liab'!AG71</f>
        <v>126250</v>
      </c>
    </row>
    <row r="66" spans="1:16">
      <c r="A66" t="s">
        <v>106</v>
      </c>
      <c r="B66" t="s">
        <v>158</v>
      </c>
      <c r="C66" s="9">
        <f>+'LLR Facility Liability'!T72-'XI 2024 Facility Liab'!T72</f>
        <v>0</v>
      </c>
      <c r="D66" s="9">
        <f>+'LLR Facility Liability'!U72-'XI 2024 Facility Liab'!U72</f>
        <v>0</v>
      </c>
      <c r="E66" s="9">
        <f>+'LLR Facility Liability'!V72-'XI 2024 Facility Liab'!V72</f>
        <v>0</v>
      </c>
      <c r="F66" s="9">
        <f>+'LLR Facility Liability'!W72-'XI 2024 Facility Liab'!W72</f>
        <v>0</v>
      </c>
      <c r="G66" s="9">
        <f>+'LLR Facility Liability'!X72-'XI 2024 Facility Liab'!X72</f>
        <v>153475.25</v>
      </c>
      <c r="H66" s="9">
        <f>+'LLR Facility Liability'!Y72-'XI 2024 Facility Liab'!Y72</f>
        <v>306950.5</v>
      </c>
      <c r="I66" s="9">
        <f>+'LLR Facility Liability'!Z72-'XI 2024 Facility Liab'!Z72</f>
        <v>613901</v>
      </c>
      <c r="J66" s="9">
        <f>+'LLR Facility Liability'!AA72-'XI 2024 Facility Liab'!AA72</f>
        <v>0</v>
      </c>
      <c r="K66" s="9">
        <f>+'LLR Facility Liability'!AB72-'XI 2024 Facility Liab'!AB72</f>
        <v>0</v>
      </c>
      <c r="L66" s="9">
        <f>+'LLR Facility Liability'!AC72-'XI 2024 Facility Liab'!AC72</f>
        <v>0</v>
      </c>
      <c r="M66" s="9">
        <f>+'LLR Facility Liability'!AD72-'XI 2024 Facility Liab'!AD72</f>
        <v>0</v>
      </c>
      <c r="N66" s="9">
        <f>+'LLR Facility Liability'!AE72-'XI 2024 Facility Liab'!AE72</f>
        <v>252500</v>
      </c>
      <c r="O66" s="9">
        <f>+'LLR Facility Liability'!AF72-'XI 2024 Facility Liab'!AF72</f>
        <v>505000</v>
      </c>
      <c r="P66" s="9">
        <f>+'LLR Facility Liability'!AG72-'XI 2024 Facility Liab'!AG72</f>
        <v>1010000</v>
      </c>
    </row>
    <row r="67" spans="1:16">
      <c r="A67" t="s">
        <v>106</v>
      </c>
      <c r="B67" t="s">
        <v>159</v>
      </c>
      <c r="C67" s="9">
        <f>+'LLR Facility Liability'!T73-'XI 2024 Facility Liab'!T73</f>
        <v>0</v>
      </c>
      <c r="D67" s="9">
        <f>+'LLR Facility Liability'!U73-'XI 2024 Facility Liab'!U73</f>
        <v>0</v>
      </c>
      <c r="E67" s="9">
        <f>+'LLR Facility Liability'!V73-'XI 2024 Facility Liab'!V73</f>
        <v>0</v>
      </c>
      <c r="F67" s="9">
        <f>+'LLR Facility Liability'!W73-'XI 2024 Facility Liab'!W73</f>
        <v>0</v>
      </c>
      <c r="G67" s="9">
        <f>+'LLR Facility Liability'!X73-'XI 2024 Facility Liab'!X73</f>
        <v>106945.25</v>
      </c>
      <c r="H67" s="9">
        <f>+'LLR Facility Liability'!Y73-'XI 2024 Facility Liab'!Y73</f>
        <v>213890.5</v>
      </c>
      <c r="I67" s="9">
        <f>+'LLR Facility Liability'!Z73-'XI 2024 Facility Liab'!Z73</f>
        <v>427781</v>
      </c>
      <c r="J67" s="9">
        <f>+'LLR Facility Liability'!AA73-'XI 2024 Facility Liab'!AA73</f>
        <v>0</v>
      </c>
      <c r="K67" s="9">
        <f>+'LLR Facility Liability'!AB73-'XI 2024 Facility Liab'!AB73</f>
        <v>0</v>
      </c>
      <c r="L67" s="9">
        <f>+'LLR Facility Liability'!AC73-'XI 2024 Facility Liab'!AC73</f>
        <v>0</v>
      </c>
      <c r="M67" s="9">
        <f>+'LLR Facility Liability'!AD73-'XI 2024 Facility Liab'!AD73</f>
        <v>0</v>
      </c>
      <c r="N67" s="9">
        <f>+'LLR Facility Liability'!AE73-'XI 2024 Facility Liab'!AE73</f>
        <v>252500</v>
      </c>
      <c r="O67" s="9">
        <f>+'LLR Facility Liability'!AF73-'XI 2024 Facility Liab'!AF73</f>
        <v>505000</v>
      </c>
      <c r="P67" s="9">
        <f>+'LLR Facility Liability'!AG73-'XI 2024 Facility Liab'!AG73</f>
        <v>1010000</v>
      </c>
    </row>
    <row r="68" spans="1:16">
      <c r="A68" t="s">
        <v>106</v>
      </c>
      <c r="B68" t="s">
        <v>160</v>
      </c>
      <c r="C68" s="9">
        <f>+'LLR Facility Liability'!T74-'XI 2024 Facility Liab'!T74</f>
        <v>0</v>
      </c>
      <c r="D68" s="9">
        <f>+'LLR Facility Liability'!U74-'XI 2024 Facility Liab'!U74</f>
        <v>0</v>
      </c>
      <c r="E68" s="9">
        <f>+'LLR Facility Liability'!V74-'XI 2024 Facility Liab'!V74</f>
        <v>0</v>
      </c>
      <c r="F68" s="9">
        <f>+'LLR Facility Liability'!W74-'XI 2024 Facility Liab'!W74</f>
        <v>0</v>
      </c>
      <c r="G68" s="9">
        <f>+'LLR Facility Liability'!X74-'XI 2024 Facility Liab'!X74</f>
        <v>-77984</v>
      </c>
      <c r="H68" s="9">
        <f>+'LLR Facility Liability'!Y74-'XI 2024 Facility Liab'!Y74</f>
        <v>-155968</v>
      </c>
      <c r="I68" s="9">
        <f>+'LLR Facility Liability'!Z74-'XI 2024 Facility Liab'!Z74</f>
        <v>-311936</v>
      </c>
      <c r="J68" s="9">
        <f>+'LLR Facility Liability'!AA74-'XI 2024 Facility Liab'!AA74</f>
        <v>0</v>
      </c>
      <c r="K68" s="9">
        <f>+'LLR Facility Liability'!AB74-'XI 2024 Facility Liab'!AB74</f>
        <v>0</v>
      </c>
      <c r="L68" s="9">
        <f>+'LLR Facility Liability'!AC74-'XI 2024 Facility Liab'!AC74</f>
        <v>0</v>
      </c>
      <c r="M68" s="9">
        <f>+'LLR Facility Liability'!AD74-'XI 2024 Facility Liab'!AD74</f>
        <v>0</v>
      </c>
      <c r="N68" s="9">
        <f>+'LLR Facility Liability'!AE74-'XI 2024 Facility Liab'!AE74</f>
        <v>252500</v>
      </c>
      <c r="O68" s="9">
        <f>+'LLR Facility Liability'!AF74-'XI 2024 Facility Liab'!AF74</f>
        <v>505000</v>
      </c>
      <c r="P68" s="9">
        <f>+'LLR Facility Liability'!AG74-'XI 2024 Facility Liab'!AG74</f>
        <v>1010000</v>
      </c>
    </row>
    <row r="69" spans="1:16">
      <c r="A69" t="s">
        <v>106</v>
      </c>
      <c r="B69" t="s">
        <v>161</v>
      </c>
      <c r="C69" s="9">
        <f>+'LLR Facility Liability'!T75-'XI 2024 Facility Liab'!T75</f>
        <v>71379.25</v>
      </c>
      <c r="D69" s="9">
        <f>+'LLR Facility Liability'!U75-'XI 2024 Facility Liab'!U75</f>
        <v>151839</v>
      </c>
      <c r="E69" s="9">
        <f>+'LLR Facility Liability'!V75-'XI 2024 Facility Liab'!V75</f>
        <v>308218.25</v>
      </c>
      <c r="F69" s="9">
        <f>+'LLR Facility Liability'!W75-'XI 2024 Facility Liab'!W75</f>
        <v>625517</v>
      </c>
      <c r="G69" s="9">
        <f>+'LLR Facility Liability'!X75-'XI 2024 Facility Liab'!X75</f>
        <v>0</v>
      </c>
      <c r="H69" s="9">
        <f>+'LLR Facility Liability'!Y75-'XI 2024 Facility Liab'!Y75</f>
        <v>0</v>
      </c>
      <c r="I69" s="9">
        <f>+'LLR Facility Liability'!Z75-'XI 2024 Facility Liab'!Z75</f>
        <v>0</v>
      </c>
      <c r="J69" s="9">
        <f>+'LLR Facility Liability'!AA75-'XI 2024 Facility Liab'!AA75</f>
        <v>126250</v>
      </c>
      <c r="K69" s="9">
        <f>+'LLR Facility Liability'!AB75-'XI 2024 Facility Liab'!AB75</f>
        <v>252500</v>
      </c>
      <c r="L69" s="9">
        <f>+'LLR Facility Liability'!AC75-'XI 2024 Facility Liab'!AC75</f>
        <v>505000</v>
      </c>
      <c r="M69" s="9">
        <f>+'LLR Facility Liability'!AD75-'XI 2024 Facility Liab'!AD75</f>
        <v>1010000</v>
      </c>
      <c r="N69" s="9">
        <f>+'LLR Facility Liability'!AE75-'XI 2024 Facility Liab'!AE75</f>
        <v>0</v>
      </c>
      <c r="O69" s="9">
        <f>+'LLR Facility Liability'!AF75-'XI 2024 Facility Liab'!AF75</f>
        <v>0</v>
      </c>
      <c r="P69" s="9">
        <f>+'LLR Facility Liability'!AG75-'XI 2024 Facility Liab'!AG75</f>
        <v>0</v>
      </c>
    </row>
    <row r="70" spans="1:16">
      <c r="A70" t="s">
        <v>106</v>
      </c>
      <c r="B70" t="s">
        <v>162</v>
      </c>
      <c r="C70" s="9">
        <f>+'LLR Facility Liability'!T76-'XI 2024 Facility Liab'!T76</f>
        <v>22577.75</v>
      </c>
      <c r="D70" s="9">
        <f>+'LLR Facility Liability'!U76-'XI 2024 Facility Liab'!U76</f>
        <v>45155.5</v>
      </c>
      <c r="E70" s="9">
        <f>+'LLR Facility Liability'!V76-'XI 2024 Facility Liab'!V76</f>
        <v>90311</v>
      </c>
      <c r="F70" s="9">
        <f>+'LLR Facility Liability'!W76-'XI 2024 Facility Liab'!W76</f>
        <v>180622</v>
      </c>
      <c r="G70" s="9">
        <f>+'LLR Facility Liability'!X76-'XI 2024 Facility Liab'!X76</f>
        <v>0</v>
      </c>
      <c r="H70" s="9">
        <f>+'LLR Facility Liability'!Y76-'XI 2024 Facility Liab'!Y76</f>
        <v>0</v>
      </c>
      <c r="I70" s="9">
        <f>+'LLR Facility Liability'!Z76-'XI 2024 Facility Liab'!Z76</f>
        <v>0</v>
      </c>
      <c r="J70" s="9">
        <f>+'LLR Facility Liability'!AA76-'XI 2024 Facility Liab'!AA76</f>
        <v>126250</v>
      </c>
      <c r="K70" s="9">
        <f>+'LLR Facility Liability'!AB76-'XI 2024 Facility Liab'!AB76</f>
        <v>252500</v>
      </c>
      <c r="L70" s="9">
        <f>+'LLR Facility Liability'!AC76-'XI 2024 Facility Liab'!AC76</f>
        <v>505000</v>
      </c>
      <c r="M70" s="9">
        <f>+'LLR Facility Liability'!AD76-'XI 2024 Facility Liab'!AD76</f>
        <v>1010000</v>
      </c>
      <c r="N70" s="9">
        <f>+'LLR Facility Liability'!AE76-'XI 2024 Facility Liab'!AE76</f>
        <v>0</v>
      </c>
      <c r="O70" s="9">
        <f>+'LLR Facility Liability'!AF76-'XI 2024 Facility Liab'!AF76</f>
        <v>0</v>
      </c>
      <c r="P70" s="9">
        <f>+'LLR Facility Liability'!AG76-'XI 2024 Facility Liab'!AG76</f>
        <v>0</v>
      </c>
    </row>
    <row r="71" spans="1:16">
      <c r="A71" t="s">
        <v>106</v>
      </c>
      <c r="B71" t="s">
        <v>163</v>
      </c>
      <c r="C71" s="9">
        <f>+'LLR Facility Liability'!T77-'XI 2024 Facility Liab'!T77</f>
        <v>6037.5999999999913</v>
      </c>
      <c r="D71" s="9">
        <f>+'LLR Facility Liability'!U77-'XI 2024 Facility Liab'!U77</f>
        <v>-27406</v>
      </c>
      <c r="E71" s="9">
        <f>+'LLR Facility Liability'!V77-'XI 2024 Facility Liab'!V77</f>
        <v>-54812</v>
      </c>
      <c r="F71" s="9">
        <f>+'LLR Facility Liability'!W77-'XI 2024 Facility Liab'!W77</f>
        <v>-307030</v>
      </c>
      <c r="G71" s="9">
        <f>+'LLR Facility Liability'!X77-'XI 2024 Facility Liab'!X77</f>
        <v>0</v>
      </c>
      <c r="H71" s="9">
        <f>+'LLR Facility Liability'!Y77-'XI 2024 Facility Liab'!Y77</f>
        <v>0</v>
      </c>
      <c r="I71" s="9">
        <f>+'LLR Facility Liability'!Z77-'XI 2024 Facility Liab'!Z77</f>
        <v>0</v>
      </c>
      <c r="J71" s="9">
        <f>+'LLR Facility Liability'!AA77-'XI 2024 Facility Liab'!AA77</f>
        <v>126250</v>
      </c>
      <c r="K71" s="9">
        <f>+'LLR Facility Liability'!AB77-'XI 2024 Facility Liab'!AB77</f>
        <v>252500</v>
      </c>
      <c r="L71" s="9">
        <f>+'LLR Facility Liability'!AC77-'XI 2024 Facility Liab'!AC77</f>
        <v>505000</v>
      </c>
      <c r="M71" s="9">
        <f>+'LLR Facility Liability'!AD77-'XI 2024 Facility Liab'!AD77</f>
        <v>1010000</v>
      </c>
      <c r="N71" s="9">
        <f>+'LLR Facility Liability'!AE77-'XI 2024 Facility Liab'!AE77</f>
        <v>0</v>
      </c>
      <c r="O71" s="9">
        <f>+'LLR Facility Liability'!AF77-'XI 2024 Facility Liab'!AF77</f>
        <v>0</v>
      </c>
      <c r="P71" s="9">
        <f>+'LLR Facility Liability'!AG77-'XI 2024 Facility Liab'!AG77</f>
        <v>0</v>
      </c>
    </row>
    <row r="72" spans="1:16">
      <c r="A72" t="s">
        <v>106</v>
      </c>
      <c r="B72" t="s">
        <v>164</v>
      </c>
      <c r="C72" s="9">
        <f>+'LLR Facility Liability'!T78-'XI 2024 Facility Liab'!T78</f>
        <v>39208.1</v>
      </c>
      <c r="D72" s="9">
        <f>+'LLR Facility Liability'!U78-'XI 2024 Facility Liab'!U78</f>
        <v>55520.25</v>
      </c>
      <c r="E72" s="9">
        <f>+'LLR Facility Liability'!V78-'XI 2024 Facility Liab'!V78</f>
        <v>111040.5</v>
      </c>
      <c r="F72" s="9">
        <f>+'LLR Facility Liability'!W78-'XI 2024 Facility Liab'!W78</f>
        <v>107601.25</v>
      </c>
      <c r="G72" s="9">
        <f>+'LLR Facility Liability'!X78-'XI 2024 Facility Liab'!X78</f>
        <v>0</v>
      </c>
      <c r="H72" s="9">
        <f>+'LLR Facility Liability'!Y78-'XI 2024 Facility Liab'!Y78</f>
        <v>0</v>
      </c>
      <c r="I72" s="9">
        <f>+'LLR Facility Liability'!Z78-'XI 2024 Facility Liab'!Z78</f>
        <v>0</v>
      </c>
      <c r="J72" s="9">
        <f>+'LLR Facility Liability'!AA78-'XI 2024 Facility Liab'!AA78</f>
        <v>126250</v>
      </c>
      <c r="K72" s="9">
        <f>+'LLR Facility Liability'!AB78-'XI 2024 Facility Liab'!AB78</f>
        <v>252500</v>
      </c>
      <c r="L72" s="9">
        <f>+'LLR Facility Liability'!AC78-'XI 2024 Facility Liab'!AC78</f>
        <v>505000</v>
      </c>
      <c r="M72" s="9">
        <f>+'LLR Facility Liability'!AD78-'XI 2024 Facility Liab'!AD78</f>
        <v>1010000</v>
      </c>
      <c r="N72" s="9">
        <f>+'LLR Facility Liability'!AE78-'XI 2024 Facility Liab'!AE78</f>
        <v>0</v>
      </c>
      <c r="O72" s="9">
        <f>+'LLR Facility Liability'!AF78-'XI 2024 Facility Liab'!AF78</f>
        <v>0</v>
      </c>
      <c r="P72" s="9">
        <f>+'LLR Facility Liability'!AG78-'XI 2024 Facility Liab'!AG78</f>
        <v>0</v>
      </c>
    </row>
    <row r="73" spans="1:16">
      <c r="A73" t="s">
        <v>106</v>
      </c>
      <c r="B73" t="s">
        <v>165</v>
      </c>
      <c r="C73" s="9">
        <f>+'LLR Facility Liability'!T79-'XI 2024 Facility Liab'!T79</f>
        <v>8905.8849999999948</v>
      </c>
      <c r="D73" s="9">
        <f>+'LLR Facility Liability'!U79-'XI 2024 Facility Liab'!U79</f>
        <v>68541.179999999993</v>
      </c>
      <c r="E73" s="9">
        <f>+'LLR Facility Liability'!V79-'XI 2024 Facility Liab'!V79</f>
        <v>187811.77</v>
      </c>
      <c r="F73" s="9">
        <f>+'LLR Facility Liability'!W79-'XI 2024 Facility Liab'!W79</f>
        <v>375623.54</v>
      </c>
      <c r="G73" s="9">
        <f>+'LLR Facility Liability'!X79-'XI 2024 Facility Liab'!X79</f>
        <v>170000</v>
      </c>
      <c r="H73" s="9">
        <f>+'LLR Facility Liability'!Y79-'XI 2024 Facility Liab'!Y79</f>
        <v>340000</v>
      </c>
      <c r="I73" s="9">
        <f>+'LLR Facility Liability'!Z79-'XI 2024 Facility Liab'!Z79</f>
        <v>680000</v>
      </c>
      <c r="J73" s="9">
        <f>+'LLR Facility Liability'!AA79-'XI 2024 Facility Liab'!AA79</f>
        <v>126250</v>
      </c>
      <c r="K73" s="9">
        <f>+'LLR Facility Liability'!AB79-'XI 2024 Facility Liab'!AB79</f>
        <v>252500</v>
      </c>
      <c r="L73" s="9">
        <f>+'LLR Facility Liability'!AC79-'XI 2024 Facility Liab'!AC79</f>
        <v>505000</v>
      </c>
      <c r="M73" s="9">
        <f>+'LLR Facility Liability'!AD79-'XI 2024 Facility Liab'!AD79</f>
        <v>1010000</v>
      </c>
      <c r="N73" s="9">
        <f>+'LLR Facility Liability'!AE79-'XI 2024 Facility Liab'!AE79</f>
        <v>252500</v>
      </c>
      <c r="O73" s="9">
        <f>+'LLR Facility Liability'!AF79-'XI 2024 Facility Liab'!AF79</f>
        <v>505000</v>
      </c>
      <c r="P73" s="9">
        <f>+'LLR Facility Liability'!AG79-'XI 2024 Facility Liab'!AG79</f>
        <v>1010000</v>
      </c>
    </row>
    <row r="74" spans="1:16">
      <c r="A74" t="s">
        <v>107</v>
      </c>
      <c r="B74" t="s">
        <v>154</v>
      </c>
      <c r="C74" s="9">
        <f>+'LLR Facility Liability'!T80-'XI 2024 Facility Liab'!T80</f>
        <v>44567.5</v>
      </c>
      <c r="D74" s="9">
        <f>+'LLR Facility Liability'!U80-'XI 2024 Facility Liab'!U80</f>
        <v>116090</v>
      </c>
      <c r="E74" s="9">
        <f>+'LLR Facility Liability'!V80-'XI 2024 Facility Liab'!V80</f>
        <v>259135</v>
      </c>
      <c r="F74" s="9">
        <f>+'LLR Facility Liability'!W80-'XI 2024 Facility Liab'!W80</f>
        <v>518270</v>
      </c>
      <c r="G74" s="9">
        <f>+'LLR Facility Liability'!X80-'XI 2024 Facility Liab'!X80</f>
        <v>0</v>
      </c>
      <c r="H74" s="9">
        <f>+'LLR Facility Liability'!Y80-'XI 2024 Facility Liab'!Y80</f>
        <v>0</v>
      </c>
      <c r="I74" s="9">
        <f>+'LLR Facility Liability'!Z80-'XI 2024 Facility Liab'!Z80</f>
        <v>0</v>
      </c>
      <c r="J74" s="9">
        <f>+'LLR Facility Liability'!AA80-'XI 2024 Facility Liab'!AA80</f>
        <v>136250</v>
      </c>
      <c r="K74" s="9">
        <f>+'LLR Facility Liability'!AB80-'XI 2024 Facility Liab'!AB80</f>
        <v>272500</v>
      </c>
      <c r="L74" s="9">
        <f>+'LLR Facility Liability'!AC80-'XI 2024 Facility Liab'!AC80</f>
        <v>545000</v>
      </c>
      <c r="M74" s="9">
        <f>+'LLR Facility Liability'!AD80-'XI 2024 Facility Liab'!AD80</f>
        <v>1090000</v>
      </c>
      <c r="N74" s="9">
        <f>+'LLR Facility Liability'!AE80-'XI 2024 Facility Liab'!AE80</f>
        <v>0</v>
      </c>
      <c r="O74" s="9">
        <f>+'LLR Facility Liability'!AF80-'XI 2024 Facility Liab'!AF80</f>
        <v>0</v>
      </c>
      <c r="P74" s="9">
        <f>+'LLR Facility Liability'!AG80-'XI 2024 Facility Liab'!AG80</f>
        <v>0</v>
      </c>
    </row>
    <row r="75" spans="1:16">
      <c r="A75" t="s">
        <v>107</v>
      </c>
      <c r="B75" t="s">
        <v>155</v>
      </c>
      <c r="C75" s="9">
        <f>+'LLR Facility Liability'!T81-'XI 2024 Facility Liab'!T81</f>
        <v>16409.5</v>
      </c>
      <c r="D75" s="9">
        <f>+'LLR Facility Liability'!U81-'XI 2024 Facility Liab'!U81</f>
        <v>10546</v>
      </c>
      <c r="E75" s="9">
        <f>+'LLR Facility Liability'!V81-'XI 2024 Facility Liab'!V81</f>
        <v>-1181</v>
      </c>
      <c r="F75" s="9">
        <f>+'LLR Facility Liability'!W81-'XI 2024 Facility Liab'!W81</f>
        <v>-12908</v>
      </c>
      <c r="G75" s="9">
        <f>+'LLR Facility Liability'!X81-'XI 2024 Facility Liab'!X81</f>
        <v>10546</v>
      </c>
      <c r="H75" s="9">
        <f>+'LLR Facility Liability'!Y81-'XI 2024 Facility Liab'!Y81</f>
        <v>-1181</v>
      </c>
      <c r="I75" s="9">
        <f>+'LLR Facility Liability'!Z81-'XI 2024 Facility Liab'!Z81</f>
        <v>-12908</v>
      </c>
      <c r="J75" s="9">
        <f>+'LLR Facility Liability'!AA81-'XI 2024 Facility Liab'!AA81</f>
        <v>54500</v>
      </c>
      <c r="K75" s="9">
        <f>+'LLR Facility Liability'!AB81-'XI 2024 Facility Liab'!AB81</f>
        <v>54500</v>
      </c>
      <c r="L75" s="9">
        <f>+'LLR Facility Liability'!AC81-'XI 2024 Facility Liab'!AC81</f>
        <v>54500</v>
      </c>
      <c r="M75" s="9">
        <f>+'LLR Facility Liability'!AD81-'XI 2024 Facility Liab'!AD81</f>
        <v>54500</v>
      </c>
      <c r="N75" s="9">
        <f>+'LLR Facility Liability'!AE81-'XI 2024 Facility Liab'!AE81</f>
        <v>54500</v>
      </c>
      <c r="O75" s="9">
        <f>+'LLR Facility Liability'!AF81-'XI 2024 Facility Liab'!AF81</f>
        <v>54500</v>
      </c>
      <c r="P75" s="9">
        <f>+'LLR Facility Liability'!AG81-'XI 2024 Facility Liab'!AG81</f>
        <v>54500</v>
      </c>
    </row>
    <row r="76" spans="1:16">
      <c r="A76" t="s">
        <v>107</v>
      </c>
      <c r="B76" t="s">
        <v>156</v>
      </c>
      <c r="C76" s="9">
        <f>+'LLR Facility Liability'!T82-'XI 2024 Facility Liab'!T82</f>
        <v>0</v>
      </c>
      <c r="D76" s="9">
        <f>+'LLR Facility Liability'!U82-'XI 2024 Facility Liab'!U82</f>
        <v>0</v>
      </c>
      <c r="E76" s="9">
        <f>+'LLR Facility Liability'!V82-'XI 2024 Facility Liab'!V82</f>
        <v>0</v>
      </c>
      <c r="F76" s="9">
        <f>+'LLR Facility Liability'!W82-'XI 2024 Facility Liab'!W82</f>
        <v>0</v>
      </c>
      <c r="G76" s="9">
        <f>+'LLR Facility Liability'!X82-'XI 2024 Facility Liab'!X82</f>
        <v>133556</v>
      </c>
      <c r="H76" s="9">
        <f>+'LLR Facility Liability'!Y82-'XI 2024 Facility Liab'!Y82</f>
        <v>285334</v>
      </c>
      <c r="I76" s="9">
        <f>+'LLR Facility Liability'!Z82-'XI 2024 Facility Liab'!Z82</f>
        <v>607112</v>
      </c>
      <c r="J76" s="9">
        <f>+'LLR Facility Liability'!AA82-'XI 2024 Facility Liab'!AA82</f>
        <v>0</v>
      </c>
      <c r="K76" s="9">
        <f>+'LLR Facility Liability'!AB82-'XI 2024 Facility Liab'!AB82</f>
        <v>0</v>
      </c>
      <c r="L76" s="9">
        <f>+'LLR Facility Liability'!AC82-'XI 2024 Facility Liab'!AC82</f>
        <v>0</v>
      </c>
      <c r="M76" s="9">
        <f>+'LLR Facility Liability'!AD82-'XI 2024 Facility Liab'!AD82</f>
        <v>0</v>
      </c>
      <c r="N76" s="9">
        <f>+'LLR Facility Liability'!AE82-'XI 2024 Facility Liab'!AE82</f>
        <v>272500</v>
      </c>
      <c r="O76" s="9">
        <f>+'LLR Facility Liability'!AF82-'XI 2024 Facility Liab'!AF82</f>
        <v>545000</v>
      </c>
      <c r="P76" s="9">
        <f>+'LLR Facility Liability'!AG82-'XI 2024 Facility Liab'!AG82</f>
        <v>1090000</v>
      </c>
    </row>
    <row r="77" spans="1:16">
      <c r="A77" t="s">
        <v>107</v>
      </c>
      <c r="B77" t="s">
        <v>157</v>
      </c>
      <c r="C77" s="9">
        <f>+'LLR Facility Liability'!T83-'XI 2024 Facility Liab'!T83</f>
        <v>85000</v>
      </c>
      <c r="D77" s="9">
        <f>+'LLR Facility Liability'!U83-'XI 2024 Facility Liab'!U83</f>
        <v>85000</v>
      </c>
      <c r="E77" s="9">
        <f>+'LLR Facility Liability'!V83-'XI 2024 Facility Liab'!V83</f>
        <v>85000</v>
      </c>
      <c r="F77" s="9">
        <f>+'LLR Facility Liability'!W83-'XI 2024 Facility Liab'!W83</f>
        <v>85000</v>
      </c>
      <c r="G77" s="9">
        <f>+'LLR Facility Liability'!X83-'XI 2024 Facility Liab'!X83</f>
        <v>67981</v>
      </c>
      <c r="H77" s="9">
        <f>+'LLR Facility Liability'!Y83-'XI 2024 Facility Liab'!Y83</f>
        <v>42452.5</v>
      </c>
      <c r="I77" s="9">
        <f>+'LLR Facility Liability'!Z83-'XI 2024 Facility Liab'!Z83</f>
        <v>-95</v>
      </c>
      <c r="J77" s="9">
        <f>+'LLR Facility Liability'!AA83-'XI 2024 Facility Liab'!AA83</f>
        <v>136250</v>
      </c>
      <c r="K77" s="9">
        <f>+'LLR Facility Liability'!AB83-'XI 2024 Facility Liab'!AB83</f>
        <v>136250</v>
      </c>
      <c r="L77" s="9">
        <f>+'LLR Facility Liability'!AC83-'XI 2024 Facility Liab'!AC83</f>
        <v>136250</v>
      </c>
      <c r="M77" s="9">
        <f>+'LLR Facility Liability'!AD83-'XI 2024 Facility Liab'!AD83</f>
        <v>136250</v>
      </c>
      <c r="N77" s="9">
        <f>+'LLR Facility Liability'!AE83-'XI 2024 Facility Liab'!AE83</f>
        <v>136250</v>
      </c>
      <c r="O77" s="9">
        <f>+'LLR Facility Liability'!AF83-'XI 2024 Facility Liab'!AF83</f>
        <v>136250</v>
      </c>
      <c r="P77" s="9">
        <f>+'LLR Facility Liability'!AG83-'XI 2024 Facility Liab'!AG83</f>
        <v>136250</v>
      </c>
    </row>
    <row r="78" spans="1:16">
      <c r="A78" t="s">
        <v>107</v>
      </c>
      <c r="B78" t="s">
        <v>158</v>
      </c>
      <c r="C78" s="9">
        <f>+'LLR Facility Liability'!T84-'XI 2024 Facility Liab'!T84</f>
        <v>0</v>
      </c>
      <c r="D78" s="9">
        <f>+'LLR Facility Liability'!U84-'XI 2024 Facility Liab'!U84</f>
        <v>0</v>
      </c>
      <c r="E78" s="9">
        <f>+'LLR Facility Liability'!V84-'XI 2024 Facility Liab'!V84</f>
        <v>0</v>
      </c>
      <c r="F78" s="9">
        <f>+'LLR Facility Liability'!W84-'XI 2024 Facility Liab'!W84</f>
        <v>0</v>
      </c>
      <c r="G78" s="9">
        <f>+'LLR Facility Liability'!X84-'XI 2024 Facility Liab'!X84</f>
        <v>151973</v>
      </c>
      <c r="H78" s="9">
        <f>+'LLR Facility Liability'!Y84-'XI 2024 Facility Liab'!Y84</f>
        <v>303946</v>
      </c>
      <c r="I78" s="9">
        <f>+'LLR Facility Liability'!Z84-'XI 2024 Facility Liab'!Z84</f>
        <v>607892</v>
      </c>
      <c r="J78" s="9">
        <f>+'LLR Facility Liability'!AA84-'XI 2024 Facility Liab'!AA84</f>
        <v>0</v>
      </c>
      <c r="K78" s="9">
        <f>+'LLR Facility Liability'!AB84-'XI 2024 Facility Liab'!AB84</f>
        <v>0</v>
      </c>
      <c r="L78" s="9">
        <f>+'LLR Facility Liability'!AC84-'XI 2024 Facility Liab'!AC84</f>
        <v>0</v>
      </c>
      <c r="M78" s="9">
        <f>+'LLR Facility Liability'!AD84-'XI 2024 Facility Liab'!AD84</f>
        <v>0</v>
      </c>
      <c r="N78" s="9">
        <f>+'LLR Facility Liability'!AE84-'XI 2024 Facility Liab'!AE84</f>
        <v>272500</v>
      </c>
      <c r="O78" s="9">
        <f>+'LLR Facility Liability'!AF84-'XI 2024 Facility Liab'!AF84</f>
        <v>545000</v>
      </c>
      <c r="P78" s="9">
        <f>+'LLR Facility Liability'!AG84-'XI 2024 Facility Liab'!AG84</f>
        <v>1090000</v>
      </c>
    </row>
    <row r="79" spans="1:16">
      <c r="A79" t="s">
        <v>107</v>
      </c>
      <c r="B79" t="s">
        <v>159</v>
      </c>
      <c r="C79" s="9">
        <f>+'LLR Facility Liability'!T85-'XI 2024 Facility Liab'!T85</f>
        <v>0</v>
      </c>
      <c r="D79" s="9">
        <f>+'LLR Facility Liability'!U85-'XI 2024 Facility Liab'!U85</f>
        <v>0</v>
      </c>
      <c r="E79" s="9">
        <f>+'LLR Facility Liability'!V85-'XI 2024 Facility Liab'!V85</f>
        <v>0</v>
      </c>
      <c r="F79" s="9">
        <f>+'LLR Facility Liability'!W85-'XI 2024 Facility Liab'!W85</f>
        <v>0</v>
      </c>
      <c r="G79" s="9">
        <f>+'LLR Facility Liability'!X85-'XI 2024 Facility Liab'!X85</f>
        <v>101213</v>
      </c>
      <c r="H79" s="9">
        <f>+'LLR Facility Liability'!Y85-'XI 2024 Facility Liab'!Y85</f>
        <v>202426</v>
      </c>
      <c r="I79" s="9">
        <f>+'LLR Facility Liability'!Z85-'XI 2024 Facility Liab'!Z85</f>
        <v>404852</v>
      </c>
      <c r="J79" s="9">
        <f>+'LLR Facility Liability'!AA85-'XI 2024 Facility Liab'!AA85</f>
        <v>0</v>
      </c>
      <c r="K79" s="9">
        <f>+'LLR Facility Liability'!AB85-'XI 2024 Facility Liab'!AB85</f>
        <v>0</v>
      </c>
      <c r="L79" s="9">
        <f>+'LLR Facility Liability'!AC85-'XI 2024 Facility Liab'!AC85</f>
        <v>0</v>
      </c>
      <c r="M79" s="9">
        <f>+'LLR Facility Liability'!AD85-'XI 2024 Facility Liab'!AD85</f>
        <v>0</v>
      </c>
      <c r="N79" s="9">
        <f>+'LLR Facility Liability'!AE85-'XI 2024 Facility Liab'!AE85</f>
        <v>272500</v>
      </c>
      <c r="O79" s="9">
        <f>+'LLR Facility Liability'!AF85-'XI 2024 Facility Liab'!AF85</f>
        <v>545000</v>
      </c>
      <c r="P79" s="9">
        <f>+'LLR Facility Liability'!AG85-'XI 2024 Facility Liab'!AG85</f>
        <v>1090000</v>
      </c>
    </row>
    <row r="80" spans="1:16">
      <c r="A80" t="s">
        <v>107</v>
      </c>
      <c r="B80" t="s">
        <v>160</v>
      </c>
      <c r="C80" s="9">
        <f>+'LLR Facility Liability'!T86-'XI 2024 Facility Liab'!T86</f>
        <v>0</v>
      </c>
      <c r="D80" s="9">
        <f>+'LLR Facility Liability'!U86-'XI 2024 Facility Liab'!U86</f>
        <v>0</v>
      </c>
      <c r="E80" s="9">
        <f>+'LLR Facility Liability'!V86-'XI 2024 Facility Liab'!V86</f>
        <v>0</v>
      </c>
      <c r="F80" s="9">
        <f>+'LLR Facility Liability'!W86-'XI 2024 Facility Liab'!W86</f>
        <v>0</v>
      </c>
      <c r="G80" s="9">
        <f>+'LLR Facility Liability'!X86-'XI 2024 Facility Liab'!X86</f>
        <v>-100528</v>
      </c>
      <c r="H80" s="9">
        <f>+'LLR Facility Liability'!Y86-'XI 2024 Facility Liab'!Y86</f>
        <v>-201056</v>
      </c>
      <c r="I80" s="9">
        <f>+'LLR Facility Liability'!Z86-'XI 2024 Facility Liab'!Z86</f>
        <v>-402112</v>
      </c>
      <c r="J80" s="9">
        <f>+'LLR Facility Liability'!AA86-'XI 2024 Facility Liab'!AA86</f>
        <v>0</v>
      </c>
      <c r="K80" s="9">
        <f>+'LLR Facility Liability'!AB86-'XI 2024 Facility Liab'!AB86</f>
        <v>0</v>
      </c>
      <c r="L80" s="9">
        <f>+'LLR Facility Liability'!AC86-'XI 2024 Facility Liab'!AC86</f>
        <v>0</v>
      </c>
      <c r="M80" s="9">
        <f>+'LLR Facility Liability'!AD86-'XI 2024 Facility Liab'!AD86</f>
        <v>0</v>
      </c>
      <c r="N80" s="9">
        <f>+'LLR Facility Liability'!AE86-'XI 2024 Facility Liab'!AE86</f>
        <v>272500</v>
      </c>
      <c r="O80" s="9">
        <f>+'LLR Facility Liability'!AF86-'XI 2024 Facility Liab'!AF86</f>
        <v>545000</v>
      </c>
      <c r="P80" s="9">
        <f>+'LLR Facility Liability'!AG86-'XI 2024 Facility Liab'!AG86</f>
        <v>1090000</v>
      </c>
    </row>
    <row r="81" spans="1:16">
      <c r="A81" t="s">
        <v>107</v>
      </c>
      <c r="B81" t="s">
        <v>161</v>
      </c>
      <c r="C81" s="9">
        <f>+'LLR Facility Liability'!T87-'XI 2024 Facility Liab'!T87</f>
        <v>70141</v>
      </c>
      <c r="D81" s="9">
        <f>+'LLR Facility Liability'!U87-'XI 2024 Facility Liab'!U87</f>
        <v>150188</v>
      </c>
      <c r="E81" s="9">
        <f>+'LLR Facility Liability'!V87-'XI 2024 Facility Liab'!V87</f>
        <v>305329</v>
      </c>
      <c r="F81" s="9">
        <f>+'LLR Facility Liability'!W87-'XI 2024 Facility Liab'!W87</f>
        <v>620564</v>
      </c>
      <c r="G81" s="9">
        <f>+'LLR Facility Liability'!X87-'XI 2024 Facility Liab'!X87</f>
        <v>0</v>
      </c>
      <c r="H81" s="9">
        <f>+'LLR Facility Liability'!Y87-'XI 2024 Facility Liab'!Y87</f>
        <v>0</v>
      </c>
      <c r="I81" s="9">
        <f>+'LLR Facility Liability'!Z87-'XI 2024 Facility Liab'!Z87</f>
        <v>0</v>
      </c>
      <c r="J81" s="9">
        <f>+'LLR Facility Liability'!AA87-'XI 2024 Facility Liab'!AA87</f>
        <v>136250</v>
      </c>
      <c r="K81" s="9">
        <f>+'LLR Facility Liability'!AB87-'XI 2024 Facility Liab'!AB87</f>
        <v>272500</v>
      </c>
      <c r="L81" s="9">
        <f>+'LLR Facility Liability'!AC87-'XI 2024 Facility Liab'!AC87</f>
        <v>545000</v>
      </c>
      <c r="M81" s="9">
        <f>+'LLR Facility Liability'!AD87-'XI 2024 Facility Liab'!AD87</f>
        <v>1090000</v>
      </c>
      <c r="N81" s="9">
        <f>+'LLR Facility Liability'!AE87-'XI 2024 Facility Liab'!AE87</f>
        <v>0</v>
      </c>
      <c r="O81" s="9">
        <f>+'LLR Facility Liability'!AF87-'XI 2024 Facility Liab'!AF87</f>
        <v>0</v>
      </c>
      <c r="P81" s="9">
        <f>+'LLR Facility Liability'!AG87-'XI 2024 Facility Liab'!AG87</f>
        <v>0</v>
      </c>
    </row>
    <row r="82" spans="1:16">
      <c r="A82" t="s">
        <v>107</v>
      </c>
      <c r="B82" t="s">
        <v>162</v>
      </c>
      <c r="C82" s="9">
        <f>+'LLR Facility Liability'!T88-'XI 2024 Facility Liab'!T88</f>
        <v>16903</v>
      </c>
      <c r="D82" s="9">
        <f>+'LLR Facility Liability'!U88-'XI 2024 Facility Liab'!U88</f>
        <v>33806</v>
      </c>
      <c r="E82" s="9">
        <f>+'LLR Facility Liability'!V88-'XI 2024 Facility Liab'!V88</f>
        <v>67612</v>
      </c>
      <c r="F82" s="9">
        <f>+'LLR Facility Liability'!W88-'XI 2024 Facility Liab'!W88</f>
        <v>135224</v>
      </c>
      <c r="G82" s="9">
        <f>+'LLR Facility Liability'!X88-'XI 2024 Facility Liab'!X88</f>
        <v>0</v>
      </c>
      <c r="H82" s="9">
        <f>+'LLR Facility Liability'!Y88-'XI 2024 Facility Liab'!Y88</f>
        <v>0</v>
      </c>
      <c r="I82" s="9">
        <f>+'LLR Facility Liability'!Z88-'XI 2024 Facility Liab'!Z88</f>
        <v>0</v>
      </c>
      <c r="J82" s="9">
        <f>+'LLR Facility Liability'!AA88-'XI 2024 Facility Liab'!AA88</f>
        <v>136250</v>
      </c>
      <c r="K82" s="9">
        <f>+'LLR Facility Liability'!AB88-'XI 2024 Facility Liab'!AB88</f>
        <v>272500</v>
      </c>
      <c r="L82" s="9">
        <f>+'LLR Facility Liability'!AC88-'XI 2024 Facility Liab'!AC88</f>
        <v>545000</v>
      </c>
      <c r="M82" s="9">
        <f>+'LLR Facility Liability'!AD88-'XI 2024 Facility Liab'!AD88</f>
        <v>1090000</v>
      </c>
      <c r="N82" s="9">
        <f>+'LLR Facility Liability'!AE88-'XI 2024 Facility Liab'!AE88</f>
        <v>0</v>
      </c>
      <c r="O82" s="9">
        <f>+'LLR Facility Liability'!AF88-'XI 2024 Facility Liab'!AF88</f>
        <v>0</v>
      </c>
      <c r="P82" s="9">
        <f>+'LLR Facility Liability'!AG88-'XI 2024 Facility Liab'!AG88</f>
        <v>0</v>
      </c>
    </row>
    <row r="83" spans="1:16">
      <c r="A83" t="s">
        <v>107</v>
      </c>
      <c r="B83" t="s">
        <v>163</v>
      </c>
      <c r="C83" s="9">
        <f>+'LLR Facility Liability'!T89-'XI 2024 Facility Liab'!T89</f>
        <v>-1140.8000000000029</v>
      </c>
      <c r="D83" s="9">
        <f>+'LLR Facility Liability'!U89-'XI 2024 Facility Liab'!U89</f>
        <v>-45352</v>
      </c>
      <c r="E83" s="9">
        <f>+'LLR Facility Liability'!V89-'XI 2024 Facility Liab'!V89</f>
        <v>-90704</v>
      </c>
      <c r="F83" s="9">
        <f>+'LLR Facility Liability'!W89-'XI 2024 Facility Liab'!W89</f>
        <v>-396760</v>
      </c>
      <c r="G83" s="9">
        <f>+'LLR Facility Liability'!X89-'XI 2024 Facility Liab'!X89</f>
        <v>0</v>
      </c>
      <c r="H83" s="9">
        <f>+'LLR Facility Liability'!Y89-'XI 2024 Facility Liab'!Y89</f>
        <v>0</v>
      </c>
      <c r="I83" s="9">
        <f>+'LLR Facility Liability'!Z89-'XI 2024 Facility Liab'!Z89</f>
        <v>0</v>
      </c>
      <c r="J83" s="9">
        <f>+'LLR Facility Liability'!AA89-'XI 2024 Facility Liab'!AA89</f>
        <v>136250</v>
      </c>
      <c r="K83" s="9">
        <f>+'LLR Facility Liability'!AB89-'XI 2024 Facility Liab'!AB89</f>
        <v>272500</v>
      </c>
      <c r="L83" s="9">
        <f>+'LLR Facility Liability'!AC89-'XI 2024 Facility Liab'!AC89</f>
        <v>545000</v>
      </c>
      <c r="M83" s="9">
        <f>+'LLR Facility Liability'!AD89-'XI 2024 Facility Liab'!AD89</f>
        <v>1090000</v>
      </c>
      <c r="N83" s="9">
        <f>+'LLR Facility Liability'!AE89-'XI 2024 Facility Liab'!AE89</f>
        <v>0</v>
      </c>
      <c r="O83" s="9">
        <f>+'LLR Facility Liability'!AF89-'XI 2024 Facility Liab'!AF89</f>
        <v>0</v>
      </c>
      <c r="P83" s="9">
        <f>+'LLR Facility Liability'!AG89-'XI 2024 Facility Liab'!AG89</f>
        <v>0</v>
      </c>
    </row>
    <row r="84" spans="1:16">
      <c r="A84" t="s">
        <v>107</v>
      </c>
      <c r="B84" t="s">
        <v>164</v>
      </c>
      <c r="C84" s="9">
        <f>+'LLR Facility Liability'!T90-'XI 2024 Facility Liab'!T90</f>
        <v>35045.199999999997</v>
      </c>
      <c r="D84" s="9">
        <f>+'LLR Facility Liability'!U90-'XI 2024 Facility Liab'!U90</f>
        <v>45113</v>
      </c>
      <c r="E84" s="9">
        <f>+'LLR Facility Liability'!V90-'XI 2024 Facility Liab'!V90</f>
        <v>90226</v>
      </c>
      <c r="F84" s="9">
        <f>+'LLR Facility Liability'!W90-'XI 2024 Facility Liab'!W90</f>
        <v>55565</v>
      </c>
      <c r="G84" s="9">
        <f>+'LLR Facility Liability'!X90-'XI 2024 Facility Liab'!X90</f>
        <v>170000</v>
      </c>
      <c r="H84" s="9">
        <f>+'LLR Facility Liability'!Y90-'XI 2024 Facility Liab'!Y90</f>
        <v>340000</v>
      </c>
      <c r="I84" s="9">
        <f>+'LLR Facility Liability'!Z90-'XI 2024 Facility Liab'!Z90</f>
        <v>680000</v>
      </c>
      <c r="J84" s="9">
        <f>+'LLR Facility Liability'!AA90-'XI 2024 Facility Liab'!AA90</f>
        <v>136250</v>
      </c>
      <c r="K84" s="9">
        <f>+'LLR Facility Liability'!AB90-'XI 2024 Facility Liab'!AB90</f>
        <v>272500</v>
      </c>
      <c r="L84" s="9">
        <f>+'LLR Facility Liability'!AC90-'XI 2024 Facility Liab'!AC90</f>
        <v>545000</v>
      </c>
      <c r="M84" s="9">
        <f>+'LLR Facility Liability'!AD90-'XI 2024 Facility Liab'!AD90</f>
        <v>1090000</v>
      </c>
      <c r="N84" s="9">
        <f>+'LLR Facility Liability'!AE90-'XI 2024 Facility Liab'!AE90</f>
        <v>272500</v>
      </c>
      <c r="O84" s="9">
        <f>+'LLR Facility Liability'!AF90-'XI 2024 Facility Liab'!AF90</f>
        <v>545000</v>
      </c>
      <c r="P84" s="9">
        <f>+'LLR Facility Liability'!AG90-'XI 2024 Facility Liab'!AG90</f>
        <v>1090000</v>
      </c>
    </row>
    <row r="85" spans="1:16">
      <c r="A85" t="s">
        <v>107</v>
      </c>
      <c r="B85" t="s">
        <v>165</v>
      </c>
      <c r="C85" s="9">
        <f>+'LLR Facility Liability'!T91-'XI 2024 Facility Liab'!T91</f>
        <v>1988.2374999999884</v>
      </c>
      <c r="D85" s="9">
        <f>+'LLR Facility Liability'!U91-'XI 2024 Facility Liab'!U91</f>
        <v>59317.649999999994</v>
      </c>
      <c r="E85" s="9">
        <f>+'LLR Facility Liability'!V91-'XI 2024 Facility Liab'!V91</f>
        <v>173976.47499999998</v>
      </c>
      <c r="F85" s="9">
        <f>+'LLR Facility Liability'!W91-'XI 2024 Facility Liab'!W91</f>
        <v>347952.94999999995</v>
      </c>
      <c r="G85" s="9">
        <f>+'LLR Facility Liability'!X91-'XI 2024 Facility Liab'!X91</f>
        <v>170000</v>
      </c>
      <c r="H85" s="9">
        <f>+'LLR Facility Liability'!Y91-'XI 2024 Facility Liab'!Y91</f>
        <v>340000</v>
      </c>
      <c r="I85" s="9">
        <f>+'LLR Facility Liability'!Z91-'XI 2024 Facility Liab'!Z91</f>
        <v>680000</v>
      </c>
      <c r="J85" s="9">
        <f>+'LLR Facility Liability'!AA91-'XI 2024 Facility Liab'!AA91</f>
        <v>136250</v>
      </c>
      <c r="K85" s="9">
        <f>+'LLR Facility Liability'!AB91-'XI 2024 Facility Liab'!AB91</f>
        <v>272500</v>
      </c>
      <c r="L85" s="9">
        <f>+'LLR Facility Liability'!AC91-'XI 2024 Facility Liab'!AC91</f>
        <v>545000</v>
      </c>
      <c r="M85" s="9">
        <f>+'LLR Facility Liability'!AD91-'XI 2024 Facility Liab'!AD91</f>
        <v>1090000</v>
      </c>
      <c r="N85" s="9">
        <f>+'LLR Facility Liability'!AE91-'XI 2024 Facility Liab'!AE91</f>
        <v>272500</v>
      </c>
      <c r="O85" s="9">
        <f>+'LLR Facility Liability'!AF91-'XI 2024 Facility Liab'!AF91</f>
        <v>545000</v>
      </c>
      <c r="P85" s="9">
        <f>+'LLR Facility Liability'!AG91-'XI 2024 Facility Liab'!AG91</f>
        <v>1090000</v>
      </c>
    </row>
    <row r="86" spans="1:16">
      <c r="A86" t="s">
        <v>108</v>
      </c>
      <c r="B86" t="s">
        <v>154</v>
      </c>
      <c r="C86" s="9">
        <f>+'LLR Facility Liability'!T92-'XI 2024 Facility Liab'!T92</f>
        <v>34459.375</v>
      </c>
      <c r="D86" s="9">
        <f>+'LLR Facility Liability'!U92-'XI 2024 Facility Liab'!U92</f>
        <v>102612.5</v>
      </c>
      <c r="E86" s="9">
        <f>+'LLR Facility Liability'!V92-'XI 2024 Facility Liab'!V92</f>
        <v>238918.75</v>
      </c>
      <c r="F86" s="9">
        <f>+'LLR Facility Liability'!W92-'XI 2024 Facility Liab'!W92</f>
        <v>477837.5</v>
      </c>
      <c r="G86" s="9">
        <f>+'LLR Facility Liability'!X92-'XI 2024 Facility Liab'!X92</f>
        <v>0</v>
      </c>
      <c r="H86" s="9">
        <f>+'LLR Facility Liability'!Y92-'XI 2024 Facility Liab'!Y92</f>
        <v>0</v>
      </c>
      <c r="I86" s="9">
        <f>+'LLR Facility Liability'!Z92-'XI 2024 Facility Liab'!Z92</f>
        <v>0</v>
      </c>
      <c r="J86" s="9">
        <f>+'LLR Facility Liability'!AA92-'XI 2024 Facility Liab'!AA92</f>
        <v>170000</v>
      </c>
      <c r="K86" s="9">
        <f>+'LLR Facility Liability'!AB92-'XI 2024 Facility Liab'!AB92</f>
        <v>340000</v>
      </c>
      <c r="L86" s="9">
        <f>+'LLR Facility Liability'!AC92-'XI 2024 Facility Liab'!AC92</f>
        <v>680000</v>
      </c>
      <c r="M86" s="9">
        <f>+'LLR Facility Liability'!AD92-'XI 2024 Facility Liab'!AD92</f>
        <v>1360000</v>
      </c>
      <c r="N86" s="9">
        <f>+'LLR Facility Liability'!AE92-'XI 2024 Facility Liab'!AE92</f>
        <v>0</v>
      </c>
      <c r="O86" s="9">
        <f>+'LLR Facility Liability'!AF92-'XI 2024 Facility Liab'!AF92</f>
        <v>0</v>
      </c>
      <c r="P86" s="9">
        <f>+'LLR Facility Liability'!AG92-'XI 2024 Facility Liab'!AG92</f>
        <v>0</v>
      </c>
    </row>
    <row r="87" spans="1:16">
      <c r="A87" t="s">
        <v>108</v>
      </c>
      <c r="B87" t="s">
        <v>155</v>
      </c>
      <c r="C87" s="9">
        <f>+'LLR Facility Liability'!T93-'XI 2024 Facility Liab'!T93</f>
        <v>12011.875</v>
      </c>
      <c r="D87" s="9">
        <f>+'LLR Facility Liability'!U93-'XI 2024 Facility Liab'!U93</f>
        <v>4682.5</v>
      </c>
      <c r="E87" s="9">
        <f>+'LLR Facility Liability'!V93-'XI 2024 Facility Liab'!V93</f>
        <v>-9976.25</v>
      </c>
      <c r="F87" s="9">
        <f>+'LLR Facility Liability'!W93-'XI 2024 Facility Liab'!W93</f>
        <v>-24635</v>
      </c>
      <c r="G87" s="9">
        <f>+'LLR Facility Liability'!X93-'XI 2024 Facility Liab'!X93</f>
        <v>4682.5</v>
      </c>
      <c r="H87" s="9">
        <f>+'LLR Facility Liability'!Y93-'XI 2024 Facility Liab'!Y93</f>
        <v>-9976.25</v>
      </c>
      <c r="I87" s="9">
        <f>+'LLR Facility Liability'!Z93-'XI 2024 Facility Liab'!Z93</f>
        <v>-24635</v>
      </c>
      <c r="J87" s="9">
        <f>+'LLR Facility Liability'!AA93-'XI 2024 Facility Liab'!AA93</f>
        <v>68000</v>
      </c>
      <c r="K87" s="9">
        <f>+'LLR Facility Liability'!AB93-'XI 2024 Facility Liab'!AB93</f>
        <v>68000</v>
      </c>
      <c r="L87" s="9">
        <f>+'LLR Facility Liability'!AC93-'XI 2024 Facility Liab'!AC93</f>
        <v>68000</v>
      </c>
      <c r="M87" s="9">
        <f>+'LLR Facility Liability'!AD93-'XI 2024 Facility Liab'!AD93</f>
        <v>68000</v>
      </c>
      <c r="N87" s="9">
        <f>+'LLR Facility Liability'!AE93-'XI 2024 Facility Liab'!AE93</f>
        <v>68000</v>
      </c>
      <c r="O87" s="9">
        <f>+'LLR Facility Liability'!AF93-'XI 2024 Facility Liab'!AF93</f>
        <v>68000</v>
      </c>
      <c r="P87" s="9">
        <f>+'LLR Facility Liability'!AG93-'XI 2024 Facility Liab'!AG93</f>
        <v>68000</v>
      </c>
    </row>
    <row r="88" spans="1:16">
      <c r="A88" t="s">
        <v>108</v>
      </c>
      <c r="B88" t="s">
        <v>156</v>
      </c>
      <c r="C88" s="9">
        <f>+'LLR Facility Liability'!T94-'XI 2024 Facility Liab'!T94</f>
        <v>0</v>
      </c>
      <c r="D88" s="9">
        <f>+'LLR Facility Liability'!U94-'XI 2024 Facility Liab'!U94</f>
        <v>0</v>
      </c>
      <c r="E88" s="9">
        <f>+'LLR Facility Liability'!V94-'XI 2024 Facility Liab'!V94</f>
        <v>0</v>
      </c>
      <c r="F88" s="9">
        <f>+'LLR Facility Liability'!W94-'XI 2024 Facility Liab'!W94</f>
        <v>0</v>
      </c>
      <c r="G88" s="9">
        <f>+'LLR Facility Liability'!X94-'XI 2024 Facility Liab'!X94</f>
        <v>124445</v>
      </c>
      <c r="H88" s="9">
        <f>+'LLR Facility Liability'!Y94-'XI 2024 Facility Liab'!Y94</f>
        <v>271667.5</v>
      </c>
      <c r="I88" s="9">
        <f>+'LLR Facility Liability'!Z94-'XI 2024 Facility Liab'!Z94</f>
        <v>588890</v>
      </c>
      <c r="J88" s="9">
        <f>+'LLR Facility Liability'!AA94-'XI 2024 Facility Liab'!AA94</f>
        <v>0</v>
      </c>
      <c r="K88" s="9">
        <f>+'LLR Facility Liability'!AB94-'XI 2024 Facility Liab'!AB94</f>
        <v>0</v>
      </c>
      <c r="L88" s="9">
        <f>+'LLR Facility Liability'!AC94-'XI 2024 Facility Liab'!AC94</f>
        <v>0</v>
      </c>
      <c r="M88" s="9">
        <f>+'LLR Facility Liability'!AD94-'XI 2024 Facility Liab'!AD94</f>
        <v>0</v>
      </c>
      <c r="N88" s="9">
        <f>+'LLR Facility Liability'!AE94-'XI 2024 Facility Liab'!AE94</f>
        <v>340000</v>
      </c>
      <c r="O88" s="9">
        <f>+'LLR Facility Liability'!AF94-'XI 2024 Facility Liab'!AF94</f>
        <v>680000</v>
      </c>
      <c r="P88" s="9">
        <f>+'LLR Facility Liability'!AG94-'XI 2024 Facility Liab'!AG94</f>
        <v>1360000</v>
      </c>
    </row>
    <row r="89" spans="1:16">
      <c r="A89" t="s">
        <v>108</v>
      </c>
      <c r="B89" t="s">
        <v>157</v>
      </c>
      <c r="C89" s="9">
        <f>+'LLR Facility Liability'!T95-'XI 2024 Facility Liab'!T95</f>
        <v>85000</v>
      </c>
      <c r="D89" s="9">
        <f>+'LLR Facility Liability'!U95-'XI 2024 Facility Liab'!U95</f>
        <v>85000</v>
      </c>
      <c r="E89" s="9">
        <f>+'LLR Facility Liability'!V95-'XI 2024 Facility Liab'!V95</f>
        <v>85000</v>
      </c>
      <c r="F89" s="9">
        <f>+'LLR Facility Liability'!W95-'XI 2024 Facility Liab'!W95</f>
        <v>85000</v>
      </c>
      <c r="G89" s="9">
        <f>+'LLR Facility Liability'!X95-'XI 2024 Facility Liab'!X95</f>
        <v>63726.25</v>
      </c>
      <c r="H89" s="9">
        <f>+'LLR Facility Liability'!Y95-'XI 2024 Facility Liab'!Y95</f>
        <v>31815.625</v>
      </c>
      <c r="I89" s="9">
        <f>+'LLR Facility Liability'!Z95-'XI 2024 Facility Liab'!Z95</f>
        <v>-21368.75</v>
      </c>
      <c r="J89" s="9">
        <f>+'LLR Facility Liability'!AA95-'XI 2024 Facility Liab'!AA95</f>
        <v>170000</v>
      </c>
      <c r="K89" s="9">
        <f>+'LLR Facility Liability'!AB95-'XI 2024 Facility Liab'!AB95</f>
        <v>170000</v>
      </c>
      <c r="L89" s="9">
        <f>+'LLR Facility Liability'!AC95-'XI 2024 Facility Liab'!AC95</f>
        <v>170000</v>
      </c>
      <c r="M89" s="9">
        <f>+'LLR Facility Liability'!AD95-'XI 2024 Facility Liab'!AD95</f>
        <v>170000</v>
      </c>
      <c r="N89" s="9">
        <f>+'LLR Facility Liability'!AE95-'XI 2024 Facility Liab'!AE95</f>
        <v>170000</v>
      </c>
      <c r="O89" s="9">
        <f>+'LLR Facility Liability'!AF95-'XI 2024 Facility Liab'!AF95</f>
        <v>170000</v>
      </c>
      <c r="P89" s="9">
        <f>+'LLR Facility Liability'!AG95-'XI 2024 Facility Liab'!AG95</f>
        <v>170000</v>
      </c>
    </row>
    <row r="90" spans="1:16">
      <c r="A90" t="s">
        <v>108</v>
      </c>
      <c r="B90" t="s">
        <v>158</v>
      </c>
      <c r="C90" s="9">
        <f>+'LLR Facility Liability'!T96-'XI 2024 Facility Liab'!T96</f>
        <v>0</v>
      </c>
      <c r="D90" s="9">
        <f>+'LLR Facility Liability'!U96-'XI 2024 Facility Liab'!U96</f>
        <v>0</v>
      </c>
      <c r="E90" s="9">
        <f>+'LLR Facility Liability'!V96-'XI 2024 Facility Liab'!V96</f>
        <v>0</v>
      </c>
      <c r="F90" s="9">
        <f>+'LLR Facility Liability'!W96-'XI 2024 Facility Liab'!W96</f>
        <v>0</v>
      </c>
      <c r="G90" s="9">
        <f>+'LLR Facility Liability'!X96-'XI 2024 Facility Liab'!X96</f>
        <v>147466.25</v>
      </c>
      <c r="H90" s="9">
        <f>+'LLR Facility Liability'!Y96-'XI 2024 Facility Liab'!Y96</f>
        <v>294932.5</v>
      </c>
      <c r="I90" s="9">
        <f>+'LLR Facility Liability'!Z96-'XI 2024 Facility Liab'!Z96</f>
        <v>589865</v>
      </c>
      <c r="J90" s="9">
        <f>+'LLR Facility Liability'!AA96-'XI 2024 Facility Liab'!AA96</f>
        <v>0</v>
      </c>
      <c r="K90" s="9">
        <f>+'LLR Facility Liability'!AB96-'XI 2024 Facility Liab'!AB96</f>
        <v>0</v>
      </c>
      <c r="L90" s="9">
        <f>+'LLR Facility Liability'!AC96-'XI 2024 Facility Liab'!AC96</f>
        <v>0</v>
      </c>
      <c r="M90" s="9">
        <f>+'LLR Facility Liability'!AD96-'XI 2024 Facility Liab'!AD96</f>
        <v>0</v>
      </c>
      <c r="N90" s="9">
        <f>+'LLR Facility Liability'!AE96-'XI 2024 Facility Liab'!AE96</f>
        <v>340000</v>
      </c>
      <c r="O90" s="9">
        <f>+'LLR Facility Liability'!AF96-'XI 2024 Facility Liab'!AF96</f>
        <v>680000</v>
      </c>
      <c r="P90" s="9">
        <f>+'LLR Facility Liability'!AG96-'XI 2024 Facility Liab'!AG96</f>
        <v>1360000</v>
      </c>
    </row>
    <row r="91" spans="1:16">
      <c r="A91" t="s">
        <v>108</v>
      </c>
      <c r="B91" t="s">
        <v>159</v>
      </c>
      <c r="C91" s="9">
        <f>+'LLR Facility Liability'!T97-'XI 2024 Facility Liab'!T97</f>
        <v>0</v>
      </c>
      <c r="D91" s="9">
        <f>+'LLR Facility Liability'!U97-'XI 2024 Facility Liab'!U97</f>
        <v>0</v>
      </c>
      <c r="E91" s="9">
        <f>+'LLR Facility Liability'!V97-'XI 2024 Facility Liab'!V97</f>
        <v>0</v>
      </c>
      <c r="F91" s="9">
        <f>+'LLR Facility Liability'!W97-'XI 2024 Facility Liab'!W97</f>
        <v>0</v>
      </c>
      <c r="G91" s="9">
        <f>+'LLR Facility Liability'!X97-'XI 2024 Facility Liab'!X97</f>
        <v>84016.25</v>
      </c>
      <c r="H91" s="9">
        <f>+'LLR Facility Liability'!Y97-'XI 2024 Facility Liab'!Y97</f>
        <v>168032.5</v>
      </c>
      <c r="I91" s="9">
        <f>+'LLR Facility Liability'!Z97-'XI 2024 Facility Liab'!Z97</f>
        <v>336065</v>
      </c>
      <c r="J91" s="9">
        <f>+'LLR Facility Liability'!AA97-'XI 2024 Facility Liab'!AA97</f>
        <v>0</v>
      </c>
      <c r="K91" s="9">
        <f>+'LLR Facility Liability'!AB97-'XI 2024 Facility Liab'!AB97</f>
        <v>0</v>
      </c>
      <c r="L91" s="9">
        <f>+'LLR Facility Liability'!AC97-'XI 2024 Facility Liab'!AC97</f>
        <v>0</v>
      </c>
      <c r="M91" s="9">
        <f>+'LLR Facility Liability'!AD97-'XI 2024 Facility Liab'!AD97</f>
        <v>0</v>
      </c>
      <c r="N91" s="9">
        <f>+'LLR Facility Liability'!AE97-'XI 2024 Facility Liab'!AE97</f>
        <v>340000</v>
      </c>
      <c r="O91" s="9">
        <f>+'LLR Facility Liability'!AF97-'XI 2024 Facility Liab'!AF97</f>
        <v>680000</v>
      </c>
      <c r="P91" s="9">
        <f>+'LLR Facility Liability'!AG97-'XI 2024 Facility Liab'!AG97</f>
        <v>1360000</v>
      </c>
    </row>
    <row r="92" spans="1:16">
      <c r="A92" t="s">
        <v>108</v>
      </c>
      <c r="B92" t="s">
        <v>160</v>
      </c>
      <c r="C92" s="9">
        <f>+'LLR Facility Liability'!T98-'XI 2024 Facility Liab'!T98</f>
        <v>0</v>
      </c>
      <c r="D92" s="9">
        <f>+'LLR Facility Liability'!U98-'XI 2024 Facility Liab'!U98</f>
        <v>0</v>
      </c>
      <c r="E92" s="9">
        <f>+'LLR Facility Liability'!V98-'XI 2024 Facility Liab'!V98</f>
        <v>0</v>
      </c>
      <c r="F92" s="9">
        <f>+'LLR Facility Liability'!W98-'XI 2024 Facility Liab'!W98</f>
        <v>0</v>
      </c>
      <c r="G92" s="9">
        <f>+'LLR Facility Liability'!X98-'XI 2024 Facility Liab'!X98</f>
        <v>-168160</v>
      </c>
      <c r="H92" s="9">
        <f>+'LLR Facility Liability'!Y98-'XI 2024 Facility Liab'!Y98</f>
        <v>-336320</v>
      </c>
      <c r="I92" s="9">
        <f>+'LLR Facility Liability'!Z98-'XI 2024 Facility Liab'!Z98</f>
        <v>-672640</v>
      </c>
      <c r="J92" s="9">
        <f>+'LLR Facility Liability'!AA98-'XI 2024 Facility Liab'!AA98</f>
        <v>0</v>
      </c>
      <c r="K92" s="9">
        <f>+'LLR Facility Liability'!AB98-'XI 2024 Facility Liab'!AB98</f>
        <v>0</v>
      </c>
      <c r="L92" s="9">
        <f>+'LLR Facility Liability'!AC98-'XI 2024 Facility Liab'!AC98</f>
        <v>0</v>
      </c>
      <c r="M92" s="9">
        <f>+'LLR Facility Liability'!AD98-'XI 2024 Facility Liab'!AD98</f>
        <v>0</v>
      </c>
      <c r="N92" s="9">
        <f>+'LLR Facility Liability'!AE98-'XI 2024 Facility Liab'!AE98</f>
        <v>340000</v>
      </c>
      <c r="O92" s="9">
        <f>+'LLR Facility Liability'!AF98-'XI 2024 Facility Liab'!AF98</f>
        <v>680000</v>
      </c>
      <c r="P92" s="9">
        <f>+'LLR Facility Liability'!AG98-'XI 2024 Facility Liab'!AG98</f>
        <v>1360000</v>
      </c>
    </row>
    <row r="93" spans="1:16">
      <c r="A93" t="s">
        <v>108</v>
      </c>
      <c r="B93" t="s">
        <v>161</v>
      </c>
      <c r="C93" s="9">
        <f>+'LLR Facility Liability'!T99-'XI 2024 Facility Liab'!T99</f>
        <v>66426.25</v>
      </c>
      <c r="D93" s="9">
        <f>+'LLR Facility Liability'!U99-'XI 2024 Facility Liab'!U99</f>
        <v>145235</v>
      </c>
      <c r="E93" s="9">
        <f>+'LLR Facility Liability'!V99-'XI 2024 Facility Liab'!V99</f>
        <v>296661.25</v>
      </c>
      <c r="F93" s="9">
        <f>+'LLR Facility Liability'!W99-'XI 2024 Facility Liab'!W99</f>
        <v>605705</v>
      </c>
      <c r="G93" s="9">
        <f>+'LLR Facility Liability'!X99-'XI 2024 Facility Liab'!X99</f>
        <v>0</v>
      </c>
      <c r="H93" s="9">
        <f>+'LLR Facility Liability'!Y99-'XI 2024 Facility Liab'!Y99</f>
        <v>0</v>
      </c>
      <c r="I93" s="9">
        <f>+'LLR Facility Liability'!Z99-'XI 2024 Facility Liab'!Z99</f>
        <v>0</v>
      </c>
      <c r="J93" s="9">
        <f>+'LLR Facility Liability'!AA99-'XI 2024 Facility Liab'!AA99</f>
        <v>170000</v>
      </c>
      <c r="K93" s="9">
        <f>+'LLR Facility Liability'!AB99-'XI 2024 Facility Liab'!AB99</f>
        <v>340000</v>
      </c>
      <c r="L93" s="9">
        <f>+'LLR Facility Liability'!AC99-'XI 2024 Facility Liab'!AC99</f>
        <v>680000</v>
      </c>
      <c r="M93" s="9">
        <f>+'LLR Facility Liability'!AD99-'XI 2024 Facility Liab'!AD99</f>
        <v>1360000</v>
      </c>
      <c r="N93" s="9">
        <f>+'LLR Facility Liability'!AE99-'XI 2024 Facility Liab'!AE99</f>
        <v>0</v>
      </c>
      <c r="O93" s="9">
        <f>+'LLR Facility Liability'!AF99-'XI 2024 Facility Liab'!AF99</f>
        <v>0</v>
      </c>
      <c r="P93" s="9">
        <f>+'LLR Facility Liability'!AG99-'XI 2024 Facility Liab'!AG99</f>
        <v>0</v>
      </c>
    </row>
    <row r="94" spans="1:16">
      <c r="A94" t="s">
        <v>108</v>
      </c>
      <c r="B94" t="s">
        <v>162</v>
      </c>
      <c r="C94" s="9">
        <f>+'LLR Facility Liability'!T100-'XI 2024 Facility Liab'!T100</f>
        <v>-121.25</v>
      </c>
      <c r="D94" s="9">
        <f>+'LLR Facility Liability'!U100-'XI 2024 Facility Liab'!U100</f>
        <v>-242.5</v>
      </c>
      <c r="E94" s="9">
        <f>+'LLR Facility Liability'!V100-'XI 2024 Facility Liab'!V100</f>
        <v>-485</v>
      </c>
      <c r="F94" s="9">
        <f>+'LLR Facility Liability'!W100-'XI 2024 Facility Liab'!W100</f>
        <v>-970</v>
      </c>
      <c r="G94" s="9">
        <f>+'LLR Facility Liability'!X100-'XI 2024 Facility Liab'!X100</f>
        <v>0</v>
      </c>
      <c r="H94" s="9">
        <f>+'LLR Facility Liability'!Y100-'XI 2024 Facility Liab'!Y100</f>
        <v>0</v>
      </c>
      <c r="I94" s="9">
        <f>+'LLR Facility Liability'!Z100-'XI 2024 Facility Liab'!Z100</f>
        <v>0</v>
      </c>
      <c r="J94" s="9">
        <f>+'LLR Facility Liability'!AA100-'XI 2024 Facility Liab'!AA100</f>
        <v>170000</v>
      </c>
      <c r="K94" s="9">
        <f>+'LLR Facility Liability'!AB100-'XI 2024 Facility Liab'!AB100</f>
        <v>340000</v>
      </c>
      <c r="L94" s="9">
        <f>+'LLR Facility Liability'!AC100-'XI 2024 Facility Liab'!AC100</f>
        <v>680000</v>
      </c>
      <c r="M94" s="9">
        <f>+'LLR Facility Liability'!AD100-'XI 2024 Facility Liab'!AD100</f>
        <v>1360000</v>
      </c>
      <c r="N94" s="9">
        <f>+'LLR Facility Liability'!AE100-'XI 2024 Facility Liab'!AE100</f>
        <v>0</v>
      </c>
      <c r="O94" s="9">
        <f>+'LLR Facility Liability'!AF100-'XI 2024 Facility Liab'!AF100</f>
        <v>0</v>
      </c>
      <c r="P94" s="9">
        <f>+'LLR Facility Liability'!AG100-'XI 2024 Facility Liab'!AG100</f>
        <v>0</v>
      </c>
    </row>
    <row r="95" spans="1:16">
      <c r="A95" t="s">
        <v>108</v>
      </c>
      <c r="B95" t="s">
        <v>163</v>
      </c>
      <c r="C95" s="9">
        <f>+'LLR Facility Liability'!T101-'XI 2024 Facility Liab'!T101</f>
        <v>-22676</v>
      </c>
      <c r="D95" s="9">
        <f>+'LLR Facility Liability'!U101-'XI 2024 Facility Liab'!U101</f>
        <v>-99190</v>
      </c>
      <c r="E95" s="9">
        <f>+'LLR Facility Liability'!V101-'XI 2024 Facility Liab'!V101</f>
        <v>-198380</v>
      </c>
      <c r="F95" s="9">
        <f>+'LLR Facility Liability'!W101-'XI 2024 Facility Liab'!W101</f>
        <v>-665950</v>
      </c>
      <c r="G95" s="9">
        <f>+'LLR Facility Liability'!X101-'XI 2024 Facility Liab'!X101</f>
        <v>0</v>
      </c>
      <c r="H95" s="9">
        <f>+'LLR Facility Liability'!Y101-'XI 2024 Facility Liab'!Y101</f>
        <v>0</v>
      </c>
      <c r="I95" s="9">
        <f>+'LLR Facility Liability'!Z101-'XI 2024 Facility Liab'!Z101</f>
        <v>0</v>
      </c>
      <c r="J95" s="9">
        <f>+'LLR Facility Liability'!AA101-'XI 2024 Facility Liab'!AA101</f>
        <v>170000</v>
      </c>
      <c r="K95" s="9">
        <f>+'LLR Facility Liability'!AB101-'XI 2024 Facility Liab'!AB101</f>
        <v>340000</v>
      </c>
      <c r="L95" s="9">
        <f>+'LLR Facility Liability'!AC101-'XI 2024 Facility Liab'!AC101</f>
        <v>680000</v>
      </c>
      <c r="M95" s="9">
        <f>+'LLR Facility Liability'!AD101-'XI 2024 Facility Liab'!AD101</f>
        <v>1360000</v>
      </c>
      <c r="N95" s="9">
        <f>+'LLR Facility Liability'!AE101-'XI 2024 Facility Liab'!AE101</f>
        <v>0</v>
      </c>
      <c r="O95" s="9">
        <f>+'LLR Facility Liability'!AF101-'XI 2024 Facility Liab'!AF101</f>
        <v>0</v>
      </c>
      <c r="P95" s="9">
        <f>+'LLR Facility Liability'!AG101-'XI 2024 Facility Liab'!AG101</f>
        <v>0</v>
      </c>
    </row>
    <row r="96" spans="1:16">
      <c r="A96" t="s">
        <v>108</v>
      </c>
      <c r="B96" t="s">
        <v>164</v>
      </c>
      <c r="C96" s="9">
        <f>+'LLR Facility Liability'!T102-'XI 2024 Facility Liab'!T102</f>
        <v>22556.5</v>
      </c>
      <c r="D96" s="9">
        <f>+'LLR Facility Liability'!U102-'XI 2024 Facility Liab'!U102</f>
        <v>13891.25</v>
      </c>
      <c r="E96" s="9">
        <f>+'LLR Facility Liability'!V102-'XI 2024 Facility Liab'!V102</f>
        <v>27782.5</v>
      </c>
      <c r="F96" s="9">
        <f>+'LLR Facility Liability'!W102-'XI 2024 Facility Liab'!W102</f>
        <v>-100543.75</v>
      </c>
      <c r="G96" s="9">
        <f>+'LLR Facility Liability'!X102-'XI 2024 Facility Liab'!X102</f>
        <v>0</v>
      </c>
      <c r="H96" s="9">
        <f>+'LLR Facility Liability'!Y102-'XI 2024 Facility Liab'!Y102</f>
        <v>0</v>
      </c>
      <c r="I96" s="9">
        <f>+'LLR Facility Liability'!Z102-'XI 2024 Facility Liab'!Z102</f>
        <v>0</v>
      </c>
      <c r="J96" s="9">
        <f>+'LLR Facility Liability'!AA102-'XI 2024 Facility Liab'!AA102</f>
        <v>170000</v>
      </c>
      <c r="K96" s="9">
        <f>+'LLR Facility Liability'!AB102-'XI 2024 Facility Liab'!AB102</f>
        <v>340000</v>
      </c>
      <c r="L96" s="9">
        <f>+'LLR Facility Liability'!AC102-'XI 2024 Facility Liab'!AC102</f>
        <v>680000</v>
      </c>
      <c r="M96" s="9">
        <f>+'LLR Facility Liability'!AD102-'XI 2024 Facility Liab'!AD102</f>
        <v>1360000</v>
      </c>
      <c r="N96" s="9">
        <f>+'LLR Facility Liability'!AE102-'XI 2024 Facility Liab'!AE102</f>
        <v>0</v>
      </c>
      <c r="O96" s="9">
        <f>+'LLR Facility Liability'!AF102-'XI 2024 Facility Liab'!AF102</f>
        <v>0</v>
      </c>
      <c r="P96" s="9">
        <f>+'LLR Facility Liability'!AG102-'XI 2024 Facility Liab'!AG102</f>
        <v>0</v>
      </c>
    </row>
    <row r="97" spans="1:16">
      <c r="A97" t="s">
        <v>108</v>
      </c>
      <c r="B97" t="s">
        <v>165</v>
      </c>
      <c r="C97" s="9">
        <f>+'LLR Facility Liability'!T103-'XI 2024 Facility Liab'!T103</f>
        <v>-18764.705000000002</v>
      </c>
      <c r="D97" s="9">
        <f>+'LLR Facility Liability'!U103-'XI 2024 Facility Liab'!U103</f>
        <v>31647.059999999998</v>
      </c>
      <c r="E97" s="9">
        <f>+'LLR Facility Liability'!V103-'XI 2024 Facility Liab'!V103</f>
        <v>132470.59</v>
      </c>
      <c r="F97" s="9">
        <f>+'LLR Facility Liability'!W103-'XI 2024 Facility Liab'!W103</f>
        <v>264941.18</v>
      </c>
      <c r="G97" s="9">
        <f>+'LLR Facility Liability'!X103-'XI 2024 Facility Liab'!X103</f>
        <v>170000</v>
      </c>
      <c r="H97" s="9">
        <f>+'LLR Facility Liability'!Y103-'XI 2024 Facility Liab'!Y103</f>
        <v>340000</v>
      </c>
      <c r="I97" s="9">
        <f>+'LLR Facility Liability'!Z103-'XI 2024 Facility Liab'!Z103</f>
        <v>680000</v>
      </c>
      <c r="J97" s="9">
        <f>+'LLR Facility Liability'!AA103-'XI 2024 Facility Liab'!AA103</f>
        <v>170000</v>
      </c>
      <c r="K97" s="9">
        <f>+'LLR Facility Liability'!AB103-'XI 2024 Facility Liab'!AB103</f>
        <v>340000</v>
      </c>
      <c r="L97" s="9">
        <f>+'LLR Facility Liability'!AC103-'XI 2024 Facility Liab'!AC103</f>
        <v>680000</v>
      </c>
      <c r="M97" s="9">
        <f>+'LLR Facility Liability'!AD103-'XI 2024 Facility Liab'!AD103</f>
        <v>1360000</v>
      </c>
      <c r="N97" s="9">
        <f>+'LLR Facility Liability'!AE103-'XI 2024 Facility Liab'!AE103</f>
        <v>340000</v>
      </c>
      <c r="O97" s="9">
        <f>+'LLR Facility Liability'!AF103-'XI 2024 Facility Liab'!AF103</f>
        <v>680000</v>
      </c>
      <c r="P97" s="9">
        <f>+'LLR Facility Liability'!AG103-'XI 2024 Facility Liab'!AG103</f>
        <v>1360000</v>
      </c>
    </row>
    <row r="99" spans="1:16">
      <c r="A99" s="3" t="s">
        <v>39</v>
      </c>
    </row>
    <row r="100" spans="1:16">
      <c r="A100" s="4" t="s">
        <v>13</v>
      </c>
      <c r="B100" s="4" t="s">
        <v>139</v>
      </c>
      <c r="C100" s="46" t="s">
        <v>195</v>
      </c>
      <c r="D100" s="46"/>
      <c r="E100" s="46"/>
      <c r="F100" s="46"/>
      <c r="G100" s="46"/>
      <c r="H100" s="46"/>
      <c r="I100" s="46"/>
      <c r="J100" s="46"/>
      <c r="K100" s="46"/>
      <c r="L100" s="46"/>
    </row>
    <row r="101" spans="1:16">
      <c r="A101" t="s">
        <v>45</v>
      </c>
      <c r="B101" t="s">
        <v>154</v>
      </c>
      <c r="C101" s="9">
        <f>+'LLR Facility Liability'!T107-'XI 2024 Facility Liab'!T107</f>
        <v>18128.75</v>
      </c>
      <c r="D101" s="9">
        <f>+'LLR Facility Liability'!U107-'XI 2024 Facility Liab'!U107</f>
        <v>81405</v>
      </c>
      <c r="E101" s="9">
        <f>+'LLR Facility Liability'!V107-'XI 2024 Facility Liab'!V107</f>
        <v>175557.5</v>
      </c>
      <c r="F101" s="9">
        <f>+'LLR Facility Liability'!W107-'XI 2024 Facility Liab'!W107</f>
        <v>180615</v>
      </c>
      <c r="G101" s="9">
        <f>+'LLR Facility Liability'!X107-'XI 2024 Facility Liab'!X107</f>
        <v>0</v>
      </c>
      <c r="H101" s="9">
        <f>+'LLR Facility Liability'!Y107-'XI 2024 Facility Liab'!Y107</f>
        <v>0</v>
      </c>
      <c r="I101" s="9">
        <f>+'LLR Facility Liability'!Z107-'XI 2024 Facility Liab'!Z107</f>
        <v>0</v>
      </c>
      <c r="J101" s="9">
        <f>+'LLR Facility Liability'!AA107-'XI 2024 Facility Liab'!AA107</f>
        <v>135824</v>
      </c>
      <c r="K101" s="9">
        <f>+'LLR Facility Liability'!AB107-'XI 2024 Facility Liab'!AB107</f>
        <v>300144</v>
      </c>
      <c r="L101" s="9">
        <f>+'LLR Facility Liability'!AC107-'XI 2024 Facility Liab'!AC107</f>
        <v>561392</v>
      </c>
      <c r="M101" s="9">
        <f>+'LLR Facility Liability'!AD107-'XI 2024 Facility Liab'!AD107</f>
        <v>768144</v>
      </c>
      <c r="N101" s="9">
        <f>+'LLR Facility Liability'!AE107-'XI 2024 Facility Liab'!AE107</f>
        <v>0</v>
      </c>
      <c r="O101" s="9">
        <f>+'LLR Facility Liability'!AF107-'XI 2024 Facility Liab'!AF107</f>
        <v>0</v>
      </c>
      <c r="P101" s="9">
        <f>+'LLR Facility Liability'!AG107-'XI 2024 Facility Liab'!AG107</f>
        <v>0</v>
      </c>
    </row>
    <row r="102" spans="1:16">
      <c r="A102" t="s">
        <v>45</v>
      </c>
      <c r="B102" t="s">
        <v>155</v>
      </c>
      <c r="C102" s="9">
        <f>+'LLR Facility Liability'!T108-'XI 2024 Facility Liab'!T108</f>
        <v>20477.75</v>
      </c>
      <c r="D102" s="9">
        <f>+'LLR Facility Liability'!U108-'XI 2024 Facility Liab'!U108</f>
        <v>34137</v>
      </c>
      <c r="E102" s="9">
        <f>+'LLR Facility Liability'!V108-'XI 2024 Facility Liab'!V108</f>
        <v>20455.5</v>
      </c>
      <c r="F102" s="9">
        <f>+'LLR Facility Liability'!W108-'XI 2024 Facility Liab'!W108</f>
        <v>6774</v>
      </c>
      <c r="G102" s="9">
        <f>+'LLR Facility Liability'!X108-'XI 2024 Facility Liab'!X108</f>
        <v>-27363</v>
      </c>
      <c r="H102" s="9">
        <f>+'LLR Facility Liability'!Y108-'XI 2024 Facility Liab'!Y108</f>
        <v>-41044.5</v>
      </c>
      <c r="I102" s="9">
        <f>+'LLR Facility Liability'!Z108-'XI 2024 Facility Liab'!Z108</f>
        <v>-54726</v>
      </c>
      <c r="J102" s="9">
        <f>+'LLR Facility Liability'!AA108-'XI 2024 Facility Liab'!AA108</f>
        <v>84870</v>
      </c>
      <c r="K102" s="9">
        <f>+'LLR Facility Liability'!AB108-'XI 2024 Facility Liab'!AB108</f>
        <v>127304.99999999999</v>
      </c>
      <c r="L102" s="9">
        <f>+'LLR Facility Liability'!AC108-'XI 2024 Facility Liab'!AC108</f>
        <v>127304.99999999999</v>
      </c>
      <c r="M102" s="9">
        <f>+'LLR Facility Liability'!AD108-'XI 2024 Facility Liab'!AD108</f>
        <v>127304.99999999999</v>
      </c>
      <c r="N102" s="9">
        <f>+'LLR Facility Liability'!AE108-'XI 2024 Facility Liab'!AE108</f>
        <v>0</v>
      </c>
      <c r="O102" s="9">
        <f>+'LLR Facility Liability'!AF108-'XI 2024 Facility Liab'!AF108</f>
        <v>0</v>
      </c>
      <c r="P102" s="9">
        <f>+'LLR Facility Liability'!AG108-'XI 2024 Facility Liab'!AG108</f>
        <v>0</v>
      </c>
    </row>
    <row r="103" spans="1:16">
      <c r="A103" t="s">
        <v>45</v>
      </c>
      <c r="B103" t="s">
        <v>156</v>
      </c>
      <c r="C103" s="9">
        <f>+'LLR Facility Liability'!T109-'XI 2024 Facility Liab'!T109</f>
        <v>0</v>
      </c>
      <c r="D103" s="9">
        <f>+'LLR Facility Liability'!U109-'XI 2024 Facility Liab'!U109</f>
        <v>0</v>
      </c>
      <c r="E103" s="9">
        <f>+'LLR Facility Liability'!V109-'XI 2024 Facility Liab'!V109</f>
        <v>0</v>
      </c>
      <c r="F103" s="9">
        <f>+'LLR Facility Liability'!W109-'XI 2024 Facility Liab'!W109</f>
        <v>0</v>
      </c>
      <c r="G103" s="9">
        <f>+'LLR Facility Liability'!X109-'XI 2024 Facility Liab'!X109</f>
        <v>5682</v>
      </c>
      <c r="H103" s="9">
        <f>+'LLR Facility Liability'!Y109-'XI 2024 Facility Liab'!Y109</f>
        <v>56723</v>
      </c>
      <c r="I103" s="9">
        <f>+'LLR Facility Liability'!Z109-'XI 2024 Facility Liab'!Z109</f>
        <v>131964</v>
      </c>
      <c r="J103" s="9">
        <f>+'LLR Facility Liability'!AA109-'XI 2024 Facility Liab'!AA109</f>
        <v>0</v>
      </c>
      <c r="K103" s="9">
        <f>+'LLR Facility Liability'!AB109-'XI 2024 Facility Liab'!AB109</f>
        <v>0</v>
      </c>
      <c r="L103" s="9">
        <f>+'LLR Facility Liability'!AC109-'XI 2024 Facility Liab'!AC109</f>
        <v>0</v>
      </c>
      <c r="M103" s="9">
        <f>+'LLR Facility Liability'!AD109-'XI 2024 Facility Liab'!AD109</f>
        <v>0</v>
      </c>
      <c r="N103" s="9">
        <f>+'LLR Facility Liability'!AE109-'XI 2024 Facility Liab'!AE109</f>
        <v>101220</v>
      </c>
      <c r="O103" s="9">
        <f>+'LLR Facility Liability'!AF109-'XI 2024 Facility Liab'!AF109</f>
        <v>253050</v>
      </c>
      <c r="P103" s="9">
        <f>+'LLR Facility Liability'!AG109-'XI 2024 Facility Liab'!AG109</f>
        <v>455700</v>
      </c>
    </row>
    <row r="104" spans="1:16">
      <c r="A104" t="s">
        <v>45</v>
      </c>
      <c r="B104" t="s">
        <v>157</v>
      </c>
      <c r="C104" s="9">
        <f>+'LLR Facility Liability'!T110-'XI 2024 Facility Liab'!T110</f>
        <v>42000</v>
      </c>
      <c r="D104" s="9">
        <f>+'LLR Facility Liability'!U110-'XI 2024 Facility Liab'!U110</f>
        <v>103300</v>
      </c>
      <c r="E104" s="9">
        <f>+'LLR Facility Liability'!V110-'XI 2024 Facility Liab'!V110</f>
        <v>191400</v>
      </c>
      <c r="F104" s="9">
        <f>+'LLR Facility Liability'!W110-'XI 2024 Facility Liab'!W110</f>
        <v>191400</v>
      </c>
      <c r="G104" s="9">
        <f>+'LLR Facility Liability'!X110-'XI 2024 Facility Liab'!X110</f>
        <v>22144.5</v>
      </c>
      <c r="H104" s="9">
        <f>+'LLR Facility Liability'!Y110-'XI 2024 Facility Liab'!Y110</f>
        <v>53661.25</v>
      </c>
      <c r="I104" s="9">
        <f>+'LLR Facility Liability'!Z110-'XI 2024 Facility Liab'!Z110</f>
        <v>92122.5</v>
      </c>
      <c r="J104" s="9">
        <f>+'LLR Facility Liability'!AA110-'XI 2024 Facility Liab'!AA110</f>
        <v>73500</v>
      </c>
      <c r="K104" s="9">
        <f>+'LLR Facility Liability'!AB110-'XI 2024 Facility Liab'!AB110</f>
        <v>180775</v>
      </c>
      <c r="L104" s="9">
        <f>+'LLR Facility Liability'!AC110-'XI 2024 Facility Liab'!AC110</f>
        <v>334950</v>
      </c>
      <c r="M104" s="9">
        <f>+'LLR Facility Liability'!AD110-'XI 2024 Facility Liab'!AD110</f>
        <v>334950</v>
      </c>
      <c r="N104" s="9">
        <f>+'LLR Facility Liability'!AE110-'XI 2024 Facility Liab'!AE110</f>
        <v>73500</v>
      </c>
      <c r="O104" s="9">
        <f>+'LLR Facility Liability'!AF110-'XI 2024 Facility Liab'!AF110</f>
        <v>180775</v>
      </c>
      <c r="P104" s="9">
        <f>+'LLR Facility Liability'!AG110-'XI 2024 Facility Liab'!AG110</f>
        <v>334950</v>
      </c>
    </row>
    <row r="105" spans="1:16">
      <c r="A105" t="s">
        <v>45</v>
      </c>
      <c r="B105" t="s">
        <v>158</v>
      </c>
      <c r="C105" s="9">
        <f>+'LLR Facility Liability'!T111-'XI 2024 Facility Liab'!T111</f>
        <v>0</v>
      </c>
      <c r="D105" s="9">
        <f>+'LLR Facility Liability'!U111-'XI 2024 Facility Liab'!U111</f>
        <v>0</v>
      </c>
      <c r="E105" s="9">
        <f>+'LLR Facility Liability'!V111-'XI 2024 Facility Liab'!V111</f>
        <v>0</v>
      </c>
      <c r="F105" s="9">
        <f>+'LLR Facility Liability'!W111-'XI 2024 Facility Liab'!W111</f>
        <v>0</v>
      </c>
      <c r="G105" s="9">
        <f>+'LLR Facility Liability'!X111-'XI 2024 Facility Liab'!X111</f>
        <v>23968.5</v>
      </c>
      <c r="H105" s="9">
        <f>+'LLR Facility Liability'!Y111-'XI 2024 Facility Liab'!Y111</f>
        <v>81937</v>
      </c>
      <c r="I105" s="9">
        <f>+'LLR Facility Liability'!Z111-'XI 2024 Facility Liab'!Z111</f>
        <v>236874</v>
      </c>
      <c r="J105" s="9">
        <f>+'LLR Facility Liability'!AA111-'XI 2024 Facility Liab'!AA111</f>
        <v>0</v>
      </c>
      <c r="K105" s="9">
        <f>+'LLR Facility Liability'!AB111-'XI 2024 Facility Liab'!AB111</f>
        <v>0</v>
      </c>
      <c r="L105" s="9">
        <f>+'LLR Facility Liability'!AC111-'XI 2024 Facility Liab'!AC111</f>
        <v>0</v>
      </c>
      <c r="M105" s="9">
        <f>+'LLR Facility Liability'!AD111-'XI 2024 Facility Liab'!AD111</f>
        <v>0</v>
      </c>
      <c r="N105" s="9">
        <f>+'LLR Facility Liability'!AE111-'XI 2024 Facility Liab'!AE111</f>
        <v>100800.00000000001</v>
      </c>
      <c r="O105" s="9">
        <f>+'LLR Facility Liability'!AF111-'XI 2024 Facility Liab'!AF111</f>
        <v>277760</v>
      </c>
      <c r="P105" s="9">
        <f>+'LLR Facility Liability'!AG111-'XI 2024 Facility Liab'!AG111</f>
        <v>719040.00000000012</v>
      </c>
    </row>
    <row r="106" spans="1:16">
      <c r="A106" t="s">
        <v>45</v>
      </c>
      <c r="B106" t="s">
        <v>159</v>
      </c>
      <c r="C106" s="9">
        <f>+'LLR Facility Liability'!T112-'XI 2024 Facility Liab'!T112</f>
        <v>0</v>
      </c>
      <c r="D106" s="9">
        <f>+'LLR Facility Liability'!U112-'XI 2024 Facility Liab'!U112</f>
        <v>0</v>
      </c>
      <c r="E106" s="9">
        <f>+'LLR Facility Liability'!V112-'XI 2024 Facility Liab'!V112</f>
        <v>0</v>
      </c>
      <c r="F106" s="9">
        <f>+'LLR Facility Liability'!W112-'XI 2024 Facility Liab'!W112</f>
        <v>0</v>
      </c>
      <c r="G106" s="9">
        <f>+'LLR Facility Liability'!X112-'XI 2024 Facility Liab'!X112</f>
        <v>-35251.5</v>
      </c>
      <c r="H106" s="9">
        <f>+'LLR Facility Liability'!Y112-'XI 2024 Facility Liab'!Y112</f>
        <v>-36503</v>
      </c>
      <c r="I106" s="9">
        <f>+'LLR Facility Liability'!Z112-'XI 2024 Facility Liab'!Z112</f>
        <v>-6</v>
      </c>
      <c r="J106" s="9">
        <f>+'LLR Facility Liability'!AA112-'XI 2024 Facility Liab'!AA112</f>
        <v>0</v>
      </c>
      <c r="K106" s="9">
        <f>+'LLR Facility Liability'!AB112-'XI 2024 Facility Liab'!AB112</f>
        <v>0</v>
      </c>
      <c r="L106" s="9">
        <f>+'LLR Facility Liability'!AC112-'XI 2024 Facility Liab'!AC112</f>
        <v>0</v>
      </c>
      <c r="M106" s="9">
        <f>+'LLR Facility Liability'!AD112-'XI 2024 Facility Liab'!AD112</f>
        <v>0</v>
      </c>
      <c r="N106" s="9">
        <f>+'LLR Facility Liability'!AE112-'XI 2024 Facility Liab'!AE112</f>
        <v>100800.00000000001</v>
      </c>
      <c r="O106" s="9">
        <f>+'LLR Facility Liability'!AF112-'XI 2024 Facility Liab'!AF112</f>
        <v>277760</v>
      </c>
      <c r="P106" s="9">
        <f>+'LLR Facility Liability'!AG112-'XI 2024 Facility Liab'!AG112</f>
        <v>719040.00000000012</v>
      </c>
    </row>
    <row r="107" spans="1:16">
      <c r="A107" t="s">
        <v>45</v>
      </c>
      <c r="B107" t="s">
        <v>160</v>
      </c>
      <c r="C107" s="9">
        <f>+'LLR Facility Liability'!T113-'XI 2024 Facility Liab'!T113</f>
        <v>0</v>
      </c>
      <c r="D107" s="9">
        <f>+'LLR Facility Liability'!U113-'XI 2024 Facility Liab'!U113</f>
        <v>0</v>
      </c>
      <c r="E107" s="9">
        <f>+'LLR Facility Liability'!V113-'XI 2024 Facility Liab'!V113</f>
        <v>0</v>
      </c>
      <c r="F107" s="9">
        <f>+'LLR Facility Liability'!W113-'XI 2024 Facility Liab'!W113</f>
        <v>0</v>
      </c>
      <c r="G107" s="9">
        <f>+'LLR Facility Liability'!X113-'XI 2024 Facility Liab'!X113</f>
        <v>-267416</v>
      </c>
      <c r="H107" s="9">
        <f>+'LLR Facility Liability'!Y113-'XI 2024 Facility Liab'!Y113</f>
        <v>-510732</v>
      </c>
      <c r="I107" s="9">
        <f>+'LLR Facility Liability'!Z113-'XI 2024 Facility Liab'!Z113</f>
        <v>-1045464</v>
      </c>
      <c r="J107" s="9">
        <f>+'LLR Facility Liability'!AA113-'XI 2024 Facility Liab'!AA113</f>
        <v>0</v>
      </c>
      <c r="K107" s="9">
        <f>+'LLR Facility Liability'!AB113-'XI 2024 Facility Liab'!AB113</f>
        <v>0</v>
      </c>
      <c r="L107" s="9">
        <f>+'LLR Facility Liability'!AC113-'XI 2024 Facility Liab'!AC113</f>
        <v>0</v>
      </c>
      <c r="M107" s="9">
        <f>+'LLR Facility Liability'!AD113-'XI 2024 Facility Liab'!AD113</f>
        <v>0</v>
      </c>
      <c r="N107" s="9">
        <f>+'LLR Facility Liability'!AE113-'XI 2024 Facility Liab'!AE113</f>
        <v>105076.00000000001</v>
      </c>
      <c r="O107" s="9">
        <f>+'LLR Facility Liability'!AF113-'XI 2024 Facility Liab'!AF113</f>
        <v>262690</v>
      </c>
      <c r="P107" s="9">
        <f>+'LLR Facility Liability'!AG113-'XI 2024 Facility Liab'!AG113</f>
        <v>473060.00000000006</v>
      </c>
    </row>
    <row r="108" spans="1:16">
      <c r="A108" t="s">
        <v>45</v>
      </c>
      <c r="B108" t="s">
        <v>161</v>
      </c>
      <c r="C108" s="9">
        <f>+'LLR Facility Liability'!T114-'XI 2024 Facility Liab'!T114</f>
        <v>47964.5</v>
      </c>
      <c r="D108" s="9">
        <f>+'LLR Facility Liability'!U114-'XI 2024 Facility Liab'!U114</f>
        <v>121186</v>
      </c>
      <c r="E108" s="9">
        <f>+'LLR Facility Liability'!V114-'XI 2024 Facility Liab'!V114</f>
        <v>229450.5</v>
      </c>
      <c r="F108" s="9">
        <f>+'LLR Facility Liability'!W114-'XI 2024 Facility Liab'!W114</f>
        <v>299958</v>
      </c>
      <c r="G108" s="9">
        <f>+'LLR Facility Liability'!X114-'XI 2024 Facility Liab'!X114</f>
        <v>0</v>
      </c>
      <c r="H108" s="9">
        <f>+'LLR Facility Liability'!Y114-'XI 2024 Facility Liab'!Y114</f>
        <v>0</v>
      </c>
      <c r="I108" s="9">
        <f>+'LLR Facility Liability'!Z114-'XI 2024 Facility Liab'!Z114</f>
        <v>0</v>
      </c>
      <c r="J108" s="9">
        <f>+'LLR Facility Liability'!AA114-'XI 2024 Facility Liab'!AA114</f>
        <v>146272</v>
      </c>
      <c r="K108" s="9">
        <f>+'LLR Facility Liability'!AB114-'XI 2024 Facility Liab'!AB114</f>
        <v>323232.00000000006</v>
      </c>
      <c r="L108" s="9">
        <f>+'LLR Facility Liability'!AC114-'XI 2024 Facility Liab'!AC114</f>
        <v>604576</v>
      </c>
      <c r="M108" s="9">
        <f>+'LLR Facility Liability'!AD114-'XI 2024 Facility Liab'!AD114</f>
        <v>827232.00000000012</v>
      </c>
      <c r="N108" s="9">
        <f>+'LLR Facility Liability'!AE114-'XI 2024 Facility Liab'!AE114</f>
        <v>0</v>
      </c>
      <c r="O108" s="9">
        <f>+'LLR Facility Liability'!AF114-'XI 2024 Facility Liab'!AF114</f>
        <v>0</v>
      </c>
      <c r="P108" s="9">
        <f>+'LLR Facility Liability'!AG114-'XI 2024 Facility Liab'!AG114</f>
        <v>0</v>
      </c>
    </row>
    <row r="109" spans="1:16">
      <c r="A109" t="s">
        <v>45</v>
      </c>
      <c r="B109" t="s">
        <v>162</v>
      </c>
      <c r="C109" s="9">
        <f>+'LLR Facility Liability'!T115-'XI 2024 Facility Liab'!T115</f>
        <v>-14146.5</v>
      </c>
      <c r="D109" s="9">
        <f>+'LLR Facility Liability'!U115-'XI 2024 Facility Liab'!U115</f>
        <v>-14593</v>
      </c>
      <c r="E109" s="9">
        <f>+'LLR Facility Liability'!V115-'XI 2024 Facility Liab'!V115</f>
        <v>-47886</v>
      </c>
      <c r="F109" s="9">
        <f>+'LLR Facility Liability'!W115-'XI 2024 Facility Liab'!W115</f>
        <v>-266272</v>
      </c>
      <c r="G109" s="9">
        <f>+'LLR Facility Liability'!X115-'XI 2024 Facility Liab'!X115</f>
        <v>0</v>
      </c>
      <c r="H109" s="9">
        <f>+'LLR Facility Liability'!Y115-'XI 2024 Facility Liab'!Y115</f>
        <v>0</v>
      </c>
      <c r="I109" s="9">
        <f>+'LLR Facility Liability'!Z115-'XI 2024 Facility Liab'!Z115</f>
        <v>0</v>
      </c>
      <c r="J109" s="9">
        <f>+'LLR Facility Liability'!AA115-'XI 2024 Facility Liab'!AA115</f>
        <v>146272</v>
      </c>
      <c r="K109" s="9">
        <f>+'LLR Facility Liability'!AB115-'XI 2024 Facility Liab'!AB115</f>
        <v>323232.00000000006</v>
      </c>
      <c r="L109" s="9">
        <f>+'LLR Facility Liability'!AC115-'XI 2024 Facility Liab'!AC115</f>
        <v>604576</v>
      </c>
      <c r="M109" s="9">
        <f>+'LLR Facility Liability'!AD115-'XI 2024 Facility Liab'!AD115</f>
        <v>827232.00000000012</v>
      </c>
      <c r="N109" s="9">
        <f>+'LLR Facility Liability'!AE115-'XI 2024 Facility Liab'!AE115</f>
        <v>0</v>
      </c>
      <c r="O109" s="9">
        <f>+'LLR Facility Liability'!AF115-'XI 2024 Facility Liab'!AF115</f>
        <v>0</v>
      </c>
      <c r="P109" s="9">
        <f>+'LLR Facility Liability'!AG115-'XI 2024 Facility Liab'!AG115</f>
        <v>0</v>
      </c>
    </row>
    <row r="110" spans="1:16">
      <c r="A110" t="s">
        <v>45</v>
      </c>
      <c r="B110" t="s">
        <v>163</v>
      </c>
      <c r="C110" s="9">
        <f>+'LLR Facility Liability'!T116-'XI 2024 Facility Liab'!T116</f>
        <v>-64197.600000000006</v>
      </c>
      <c r="D110" s="9">
        <f>+'LLR Facility Liability'!U116-'XI 2024 Facility Liab'!U116</f>
        <v>-214944</v>
      </c>
      <c r="E110" s="9">
        <f>+'LLR Facility Liability'!V116-'XI 2024 Facility Liab'!V116</f>
        <v>-466188</v>
      </c>
      <c r="F110" s="9">
        <f>+'LLR Facility Liability'!W116-'XI 2024 Facility Liab'!W116</f>
        <v>-1219920</v>
      </c>
      <c r="G110" s="9">
        <f>+'LLR Facility Liability'!X116-'XI 2024 Facility Liab'!X116</f>
        <v>36300</v>
      </c>
      <c r="H110" s="9">
        <f>+'LLR Facility Liability'!Y116-'XI 2024 Facility Liab'!Y116</f>
        <v>36300</v>
      </c>
      <c r="I110" s="9">
        <f>+'LLR Facility Liability'!Z116-'XI 2024 Facility Liab'!Z116</f>
        <v>36300</v>
      </c>
      <c r="J110" s="9">
        <f>+'LLR Facility Liability'!AA116-'XI 2024 Facility Liab'!AA116</f>
        <v>88572</v>
      </c>
      <c r="K110" s="9">
        <f>+'LLR Facility Liability'!AB116-'XI 2024 Facility Liab'!AB116</f>
        <v>88572</v>
      </c>
      <c r="L110" s="9">
        <f>+'LLR Facility Liability'!AC116-'XI 2024 Facility Liab'!AC116</f>
        <v>88572</v>
      </c>
      <c r="M110" s="9">
        <f>+'LLR Facility Liability'!AD116-'XI 2024 Facility Liab'!AD116</f>
        <v>88572</v>
      </c>
      <c r="N110" s="9">
        <f>+'LLR Facility Liability'!AE116-'XI 2024 Facility Liab'!AE116</f>
        <v>88572</v>
      </c>
      <c r="O110" s="9">
        <f>+'LLR Facility Liability'!AF116-'XI 2024 Facility Liab'!AF116</f>
        <v>88572</v>
      </c>
      <c r="P110" s="9">
        <f>+'LLR Facility Liability'!AG116-'XI 2024 Facility Liab'!AG116</f>
        <v>88572</v>
      </c>
    </row>
    <row r="111" spans="1:16">
      <c r="A111" t="s">
        <v>45</v>
      </c>
      <c r="B111" t="s">
        <v>164</v>
      </c>
      <c r="C111" s="9">
        <f>+'LLR Facility Liability'!T117-'XI 2024 Facility Liab'!T117</f>
        <v>-21980.600000000006</v>
      </c>
      <c r="D111" s="9">
        <f>+'LLR Facility Liability'!U117-'XI 2024 Facility Liab'!U117</f>
        <v>-109401.5</v>
      </c>
      <c r="E111" s="9">
        <f>+'LLR Facility Liability'!V117-'XI 2024 Facility Liab'!V117</f>
        <v>-255103</v>
      </c>
      <c r="F111" s="9">
        <f>+'LLR Facility Liability'!W117-'XI 2024 Facility Liab'!W117</f>
        <v>-692207.5</v>
      </c>
      <c r="G111" s="9">
        <f>+'LLR Facility Liability'!X117-'XI 2024 Facility Liab'!X117</f>
        <v>36300</v>
      </c>
      <c r="H111" s="9">
        <f>+'LLR Facility Liability'!Y117-'XI 2024 Facility Liab'!Y117</f>
        <v>36300</v>
      </c>
      <c r="I111" s="9">
        <f>+'LLR Facility Liability'!Z117-'XI 2024 Facility Liab'!Z117</f>
        <v>36300</v>
      </c>
      <c r="J111" s="9">
        <f>+'LLR Facility Liability'!AA117-'XI 2024 Facility Liab'!AA117</f>
        <v>88572</v>
      </c>
      <c r="K111" s="9">
        <f>+'LLR Facility Liability'!AB117-'XI 2024 Facility Liab'!AB117</f>
        <v>88572</v>
      </c>
      <c r="L111" s="9">
        <f>+'LLR Facility Liability'!AC117-'XI 2024 Facility Liab'!AC117</f>
        <v>88572</v>
      </c>
      <c r="M111" s="9">
        <f>+'LLR Facility Liability'!AD117-'XI 2024 Facility Liab'!AD117</f>
        <v>88572</v>
      </c>
      <c r="N111" s="9">
        <f>+'LLR Facility Liability'!AE117-'XI 2024 Facility Liab'!AE117</f>
        <v>88572</v>
      </c>
      <c r="O111" s="9">
        <f>+'LLR Facility Liability'!AF117-'XI 2024 Facility Liab'!AF117</f>
        <v>88572</v>
      </c>
      <c r="P111" s="9">
        <f>+'LLR Facility Liability'!AG117-'XI 2024 Facility Liab'!AG117</f>
        <v>88572</v>
      </c>
    </row>
    <row r="112" spans="1:16">
      <c r="A112" t="s">
        <v>45</v>
      </c>
      <c r="B112" t="s">
        <v>165</v>
      </c>
      <c r="C112" s="9">
        <f>+'LLR Facility Liability'!T118-'XI 2024 Facility Liab'!T118</f>
        <v>-96847.057499999995</v>
      </c>
      <c r="D112" s="9">
        <f>+'LLR Facility Liability'!U118-'XI 2024 Facility Liab'!U118</f>
        <v>-129129.41</v>
      </c>
      <c r="E112" s="9">
        <f>+'LLR Facility Liability'!V118-'XI 2024 Facility Liab'!V118</f>
        <v>-193694.11499999999</v>
      </c>
      <c r="F112" s="9">
        <f>+'LLR Facility Liability'!W118-'XI 2024 Facility Liab'!W118</f>
        <v>-387388.23</v>
      </c>
      <c r="G112" s="9">
        <f>+'LLR Facility Liability'!X118-'XI 2024 Facility Liab'!X118</f>
        <v>48200</v>
      </c>
      <c r="H112" s="9">
        <f>+'LLR Facility Liability'!Y118-'XI 2024 Facility Liab'!Y118</f>
        <v>120500</v>
      </c>
      <c r="I112" s="9">
        <f>+'LLR Facility Liability'!Z118-'XI 2024 Facility Liab'!Z118</f>
        <v>217000</v>
      </c>
      <c r="J112" s="9">
        <f>+'LLR Facility Liability'!AA118-'XI 2024 Facility Liab'!AA118</f>
        <v>0</v>
      </c>
      <c r="K112" s="9">
        <f>+'LLR Facility Liability'!AB118-'XI 2024 Facility Liab'!AB118</f>
        <v>0</v>
      </c>
      <c r="L112" s="9">
        <f>+'LLR Facility Liability'!AC118-'XI 2024 Facility Liab'!AC118</f>
        <v>0</v>
      </c>
      <c r="M112" s="9">
        <f>+'LLR Facility Liability'!AD118-'XI 2024 Facility Liab'!AD118</f>
        <v>0</v>
      </c>
      <c r="N112" s="9">
        <f>+'LLR Facility Liability'!AE118-'XI 2024 Facility Liab'!AE118</f>
        <v>101220</v>
      </c>
      <c r="O112" s="9">
        <f>+'LLR Facility Liability'!AF118-'XI 2024 Facility Liab'!AF118</f>
        <v>253050</v>
      </c>
      <c r="P112" s="9">
        <f>+'LLR Facility Liability'!AG118-'XI 2024 Facility Liab'!AG118</f>
        <v>455700</v>
      </c>
    </row>
    <row r="113" spans="1:16">
      <c r="A113" t="s">
        <v>48</v>
      </c>
      <c r="B113" t="s">
        <v>154</v>
      </c>
      <c r="C113" s="9">
        <f>+'LLR Facility Liability'!T119-'XI 2024 Facility Liab'!T119</f>
        <v>4512.5</v>
      </c>
      <c r="D113" s="9">
        <f>+'LLR Facility Liability'!U119-'XI 2024 Facility Liab'!U119</f>
        <v>68950</v>
      </c>
      <c r="E113" s="9">
        <f>+'LLR Facility Liability'!V119-'XI 2024 Facility Liab'!V119</f>
        <v>162125</v>
      </c>
      <c r="F113" s="9">
        <f>+'LLR Facility Liability'!W119-'XI 2024 Facility Liab'!W119</f>
        <v>136650</v>
      </c>
      <c r="G113" s="9">
        <f>+'LLR Facility Liability'!X119-'XI 2024 Facility Liab'!X119</f>
        <v>0</v>
      </c>
      <c r="H113" s="9">
        <f>+'LLR Facility Liability'!Y119-'XI 2024 Facility Liab'!Y119</f>
        <v>0</v>
      </c>
      <c r="I113" s="9">
        <f>+'LLR Facility Liability'!Z119-'XI 2024 Facility Liab'!Z119</f>
        <v>0</v>
      </c>
      <c r="J113" s="9">
        <f>+'LLR Facility Liability'!AA119-'XI 2024 Facility Liab'!AA119</f>
        <v>150271</v>
      </c>
      <c r="K113" s="9">
        <f>+'LLR Facility Liability'!AB119-'XI 2024 Facility Liab'!AB119</f>
        <v>331892</v>
      </c>
      <c r="L113" s="9">
        <f>+'LLR Facility Liability'!AC119-'XI 2024 Facility Liab'!AC119</f>
        <v>620521</v>
      </c>
      <c r="M113" s="9">
        <f>+'LLR Facility Liability'!AD119-'XI 2024 Facility Liab'!AD119</f>
        <v>848958</v>
      </c>
      <c r="N113" s="9">
        <f>+'LLR Facility Liability'!AE119-'XI 2024 Facility Liab'!AE119</f>
        <v>0</v>
      </c>
      <c r="O113" s="9">
        <f>+'LLR Facility Liability'!AF119-'XI 2024 Facility Liab'!AF119</f>
        <v>0</v>
      </c>
      <c r="P113" s="9">
        <f>+'LLR Facility Liability'!AG119-'XI 2024 Facility Liab'!AG119</f>
        <v>0</v>
      </c>
    </row>
    <row r="114" spans="1:16">
      <c r="A114" t="s">
        <v>48</v>
      </c>
      <c r="B114" t="s">
        <v>155</v>
      </c>
      <c r="C114" s="9">
        <f>+'LLR Facility Liability'!T120-'XI 2024 Facility Liab'!T120</f>
        <v>20282.5</v>
      </c>
      <c r="D114" s="9">
        <f>+'LLR Facility Liability'!U120-'XI 2024 Facility Liab'!U120</f>
        <v>35310</v>
      </c>
      <c r="E114" s="9">
        <f>+'LLR Facility Liability'!V120-'XI 2024 Facility Liab'!V120</f>
        <v>15765</v>
      </c>
      <c r="F114" s="9">
        <f>+'LLR Facility Liability'!W120-'XI 2024 Facility Liab'!W120</f>
        <v>-3780</v>
      </c>
      <c r="G114" s="9">
        <f>+'LLR Facility Liability'!X120-'XI 2024 Facility Liab'!X120</f>
        <v>-39090</v>
      </c>
      <c r="H114" s="9">
        <f>+'LLR Facility Liability'!Y120-'XI 2024 Facility Liab'!Y120</f>
        <v>-58635</v>
      </c>
      <c r="I114" s="9">
        <f>+'LLR Facility Liability'!Z120-'XI 2024 Facility Liab'!Z120</f>
        <v>-78180</v>
      </c>
      <c r="J114" s="9">
        <f>+'LLR Facility Liability'!AA120-'XI 2024 Facility Liab'!AA120</f>
        <v>110112.00000000001</v>
      </c>
      <c r="K114" s="9">
        <f>+'LLR Facility Liability'!AB120-'XI 2024 Facility Liab'!AB120</f>
        <v>165168</v>
      </c>
      <c r="L114" s="9">
        <f>+'LLR Facility Liability'!AC120-'XI 2024 Facility Liab'!AC120</f>
        <v>165168</v>
      </c>
      <c r="M114" s="9">
        <f>+'LLR Facility Liability'!AD120-'XI 2024 Facility Liab'!AD120</f>
        <v>165168</v>
      </c>
      <c r="N114" s="9">
        <f>+'LLR Facility Liability'!AE120-'XI 2024 Facility Liab'!AE120</f>
        <v>0</v>
      </c>
      <c r="O114" s="9">
        <f>+'LLR Facility Liability'!AF120-'XI 2024 Facility Liab'!AF120</f>
        <v>0</v>
      </c>
      <c r="P114" s="9">
        <f>+'LLR Facility Liability'!AG120-'XI 2024 Facility Liab'!AG120</f>
        <v>0</v>
      </c>
    </row>
    <row r="115" spans="1:16">
      <c r="A115" t="s">
        <v>48</v>
      </c>
      <c r="B115" t="s">
        <v>156</v>
      </c>
      <c r="C115" s="9">
        <f>+'LLR Facility Liability'!T121-'XI 2024 Facility Liab'!T121</f>
        <v>0</v>
      </c>
      <c r="D115" s="9">
        <f>+'LLR Facility Liability'!U121-'XI 2024 Facility Liab'!U121</f>
        <v>0</v>
      </c>
      <c r="E115" s="9">
        <f>+'LLR Facility Liability'!V121-'XI 2024 Facility Liab'!V121</f>
        <v>0</v>
      </c>
      <c r="F115" s="9">
        <f>+'LLR Facility Liability'!W121-'XI 2024 Facility Liab'!W121</f>
        <v>0</v>
      </c>
      <c r="G115" s="9">
        <f>+'LLR Facility Liability'!X121-'XI 2024 Facility Liab'!X121</f>
        <v>-7740</v>
      </c>
      <c r="H115" s="9">
        <f>+'LLR Facility Liability'!Y121-'XI 2024 Facility Liab'!Y121</f>
        <v>41390</v>
      </c>
      <c r="I115" s="9">
        <f>+'LLR Facility Liability'!Z121-'XI 2024 Facility Liab'!Z121</f>
        <v>117220</v>
      </c>
      <c r="J115" s="9">
        <f>+'LLR Facility Liability'!AA121-'XI 2024 Facility Liab'!AA121</f>
        <v>0</v>
      </c>
      <c r="K115" s="9">
        <f>+'LLR Facility Liability'!AB121-'XI 2024 Facility Liab'!AB121</f>
        <v>0</v>
      </c>
      <c r="L115" s="9">
        <f>+'LLR Facility Liability'!AC121-'XI 2024 Facility Liab'!AC121</f>
        <v>0</v>
      </c>
      <c r="M115" s="9">
        <f>+'LLR Facility Liability'!AD121-'XI 2024 Facility Liab'!AD121</f>
        <v>0</v>
      </c>
      <c r="N115" s="9">
        <f>+'LLR Facility Liability'!AE121-'XI 2024 Facility Liab'!AE121</f>
        <v>115540.00000000001</v>
      </c>
      <c r="O115" s="9">
        <f>+'LLR Facility Liability'!AF121-'XI 2024 Facility Liab'!AF121</f>
        <v>288850</v>
      </c>
      <c r="P115" s="9">
        <f>+'LLR Facility Liability'!AG121-'XI 2024 Facility Liab'!AG121</f>
        <v>520366.00000000006</v>
      </c>
    </row>
    <row r="116" spans="1:16">
      <c r="A116" t="s">
        <v>48</v>
      </c>
      <c r="B116" t="s">
        <v>157</v>
      </c>
      <c r="C116" s="9">
        <f>+'LLR Facility Liability'!T122-'XI 2024 Facility Liab'!T122</f>
        <v>46600</v>
      </c>
      <c r="D116" s="9">
        <f>+'LLR Facility Liability'!U122-'XI 2024 Facility Liab'!U122</f>
        <v>113600</v>
      </c>
      <c r="E116" s="9">
        <f>+'LLR Facility Liability'!V122-'XI 2024 Facility Liab'!V122</f>
        <v>210500</v>
      </c>
      <c r="F116" s="9">
        <f>+'LLR Facility Liability'!W122-'XI 2024 Facility Liab'!W122</f>
        <v>210500</v>
      </c>
      <c r="G116" s="9">
        <f>+'LLR Facility Liability'!X122-'XI 2024 Facility Liab'!X122</f>
        <v>18235</v>
      </c>
      <c r="H116" s="9">
        <f>+'LLR Facility Liability'!Y122-'XI 2024 Facility Liab'!Y122</f>
        <v>42687.5</v>
      </c>
      <c r="I116" s="9">
        <f>+'LLR Facility Liability'!Z122-'XI 2024 Facility Liab'!Z122</f>
        <v>68675</v>
      </c>
      <c r="J116" s="9">
        <f>+'LLR Facility Liability'!AA122-'XI 2024 Facility Liab'!AA122</f>
        <v>89006</v>
      </c>
      <c r="K116" s="9">
        <f>+'LLR Facility Liability'!AB122-'XI 2024 Facility Liab'!AB122</f>
        <v>216976</v>
      </c>
      <c r="L116" s="9">
        <f>+'LLR Facility Liability'!AC122-'XI 2024 Facility Liab'!AC122</f>
        <v>402055</v>
      </c>
      <c r="M116" s="9">
        <f>+'LLR Facility Liability'!AD122-'XI 2024 Facility Liab'!AD122</f>
        <v>402055</v>
      </c>
      <c r="N116" s="9">
        <f>+'LLR Facility Liability'!AE122-'XI 2024 Facility Liab'!AE122</f>
        <v>89006</v>
      </c>
      <c r="O116" s="9">
        <f>+'LLR Facility Liability'!AF122-'XI 2024 Facility Liab'!AF122</f>
        <v>216976</v>
      </c>
      <c r="P116" s="9">
        <f>+'LLR Facility Liability'!AG122-'XI 2024 Facility Liab'!AG122</f>
        <v>402055</v>
      </c>
    </row>
    <row r="117" spans="1:16">
      <c r="A117" t="s">
        <v>48</v>
      </c>
      <c r="B117" t="s">
        <v>158</v>
      </c>
      <c r="C117" s="9">
        <f>+'LLR Facility Liability'!T123-'XI 2024 Facility Liab'!T123</f>
        <v>0</v>
      </c>
      <c r="D117" s="9">
        <f>+'LLR Facility Liability'!U123-'XI 2024 Facility Liab'!U123</f>
        <v>0</v>
      </c>
      <c r="E117" s="9">
        <f>+'LLR Facility Liability'!V123-'XI 2024 Facility Liab'!V123</f>
        <v>0</v>
      </c>
      <c r="F117" s="9">
        <f>+'LLR Facility Liability'!W123-'XI 2024 Facility Liab'!W123</f>
        <v>0</v>
      </c>
      <c r="G117" s="9">
        <f>+'LLR Facility Liability'!X123-'XI 2024 Facility Liab'!X123</f>
        <v>19455</v>
      </c>
      <c r="H117" s="9">
        <f>+'LLR Facility Liability'!Y123-'XI 2024 Facility Liab'!Y123</f>
        <v>76310</v>
      </c>
      <c r="I117" s="9">
        <f>+'LLR Facility Liability'!Z123-'XI 2024 Facility Liab'!Z123</f>
        <v>232920</v>
      </c>
      <c r="J117" s="9">
        <f>+'LLR Facility Liability'!AA123-'XI 2024 Facility Liab'!AA123</f>
        <v>0</v>
      </c>
      <c r="K117" s="9">
        <f>+'LLR Facility Liability'!AB123-'XI 2024 Facility Liab'!AB123</f>
        <v>0</v>
      </c>
      <c r="L117" s="9">
        <f>+'LLR Facility Liability'!AC123-'XI 2024 Facility Liab'!AC123</f>
        <v>0</v>
      </c>
      <c r="M117" s="9">
        <f>+'LLR Facility Liability'!AD123-'XI 2024 Facility Liab'!AD123</f>
        <v>0</v>
      </c>
      <c r="N117" s="9">
        <f>+'LLR Facility Liability'!AE123-'XI 2024 Facility Liab'!AE123</f>
        <v>115335</v>
      </c>
      <c r="O117" s="9">
        <f>+'LLR Facility Liability'!AF123-'XI 2024 Facility Liab'!AF123</f>
        <v>317812</v>
      </c>
      <c r="P117" s="9">
        <f>+'LLR Facility Liability'!AG123-'XI 2024 Facility Liab'!AG123</f>
        <v>822723</v>
      </c>
    </row>
    <row r="118" spans="1:16">
      <c r="A118" t="s">
        <v>48</v>
      </c>
      <c r="B118" t="s">
        <v>159</v>
      </c>
      <c r="C118" s="9">
        <f>+'LLR Facility Liability'!T124-'XI 2024 Facility Liab'!T124</f>
        <v>0</v>
      </c>
      <c r="D118" s="9">
        <f>+'LLR Facility Liability'!U124-'XI 2024 Facility Liab'!U124</f>
        <v>0</v>
      </c>
      <c r="E118" s="9">
        <f>+'LLR Facility Liability'!V124-'XI 2024 Facility Liab'!V124</f>
        <v>0</v>
      </c>
      <c r="F118" s="9">
        <f>+'LLR Facility Liability'!W124-'XI 2024 Facility Liab'!W124</f>
        <v>0</v>
      </c>
      <c r="G118" s="9">
        <f>+'LLR Facility Liability'!X124-'XI 2024 Facility Liab'!X124</f>
        <v>-65145</v>
      </c>
      <c r="H118" s="9">
        <f>+'LLR Facility Liability'!Y124-'XI 2024 Facility Liab'!Y124</f>
        <v>-92890</v>
      </c>
      <c r="I118" s="9">
        <f>+'LLR Facility Liability'!Z124-'XI 2024 Facility Liab'!Z124</f>
        <v>-105480</v>
      </c>
      <c r="J118" s="9">
        <f>+'LLR Facility Liability'!AA124-'XI 2024 Facility Liab'!AA124</f>
        <v>0</v>
      </c>
      <c r="K118" s="9">
        <f>+'LLR Facility Liability'!AB124-'XI 2024 Facility Liab'!AB124</f>
        <v>0</v>
      </c>
      <c r="L118" s="9">
        <f>+'LLR Facility Liability'!AC124-'XI 2024 Facility Liab'!AC124</f>
        <v>0</v>
      </c>
      <c r="M118" s="9">
        <f>+'LLR Facility Liability'!AD124-'XI 2024 Facility Liab'!AD124</f>
        <v>0</v>
      </c>
      <c r="N118" s="9">
        <f>+'LLR Facility Liability'!AE124-'XI 2024 Facility Liab'!AE124</f>
        <v>115335</v>
      </c>
      <c r="O118" s="9">
        <f>+'LLR Facility Liability'!AF124-'XI 2024 Facility Liab'!AF124</f>
        <v>317812</v>
      </c>
      <c r="P118" s="9">
        <f>+'LLR Facility Liability'!AG124-'XI 2024 Facility Liab'!AG124</f>
        <v>822723</v>
      </c>
    </row>
    <row r="119" spans="1:16">
      <c r="A119" t="s">
        <v>48</v>
      </c>
      <c r="B119" t="s">
        <v>160</v>
      </c>
      <c r="C119" s="9">
        <f>+'LLR Facility Liability'!T125-'XI 2024 Facility Liab'!T125</f>
        <v>0</v>
      </c>
      <c r="D119" s="9">
        <f>+'LLR Facility Liability'!U125-'XI 2024 Facility Liab'!U125</f>
        <v>0</v>
      </c>
      <c r="E119" s="9">
        <f>+'LLR Facility Liability'!V125-'XI 2024 Facility Liab'!V125</f>
        <v>0</v>
      </c>
      <c r="F119" s="9">
        <f>+'LLR Facility Liability'!W125-'XI 2024 Facility Liab'!W125</f>
        <v>0</v>
      </c>
      <c r="G119" s="9">
        <f>+'LLR Facility Liability'!X125-'XI 2024 Facility Liab'!X125</f>
        <v>-397880</v>
      </c>
      <c r="H119" s="9">
        <f>+'LLR Facility Liability'!Y125-'XI 2024 Facility Liab'!Y125</f>
        <v>-769260</v>
      </c>
      <c r="I119" s="9">
        <f>+'LLR Facility Liability'!Z125-'XI 2024 Facility Liab'!Z125</f>
        <v>-1564820</v>
      </c>
      <c r="J119" s="9">
        <f>+'LLR Facility Liability'!AA125-'XI 2024 Facility Liab'!AA125</f>
        <v>0</v>
      </c>
      <c r="K119" s="9">
        <f>+'LLR Facility Liability'!AB125-'XI 2024 Facility Liab'!AB125</f>
        <v>0</v>
      </c>
      <c r="L119" s="9">
        <f>+'LLR Facility Liability'!AC125-'XI 2024 Facility Liab'!AC125</f>
        <v>0</v>
      </c>
      <c r="M119" s="9">
        <f>+'LLR Facility Liability'!AD125-'XI 2024 Facility Liab'!AD125</f>
        <v>0</v>
      </c>
      <c r="N119" s="9">
        <f>+'LLR Facility Liability'!AE125-'XI 2024 Facility Liab'!AE125</f>
        <v>115540.00000000001</v>
      </c>
      <c r="O119" s="9">
        <f>+'LLR Facility Liability'!AF125-'XI 2024 Facility Liab'!AF125</f>
        <v>288850</v>
      </c>
      <c r="P119" s="9">
        <f>+'LLR Facility Liability'!AG125-'XI 2024 Facility Liab'!AG125</f>
        <v>520366.00000000006</v>
      </c>
    </row>
    <row r="120" spans="1:16">
      <c r="A120" t="s">
        <v>48</v>
      </c>
      <c r="B120" t="s">
        <v>161</v>
      </c>
      <c r="C120" s="9">
        <f>+'LLR Facility Liability'!T126-'XI 2024 Facility Liab'!T126</f>
        <v>47135</v>
      </c>
      <c r="D120" s="9">
        <f>+'LLR Facility Liability'!U126-'XI 2024 Facility Liab'!U126</f>
        <v>125780</v>
      </c>
      <c r="E120" s="9">
        <f>+'LLR Facility Liability'!V126-'XI 2024 Facility Liab'!V126</f>
        <v>239115</v>
      </c>
      <c r="F120" s="9">
        <f>+'LLR Facility Liability'!W126-'XI 2024 Facility Liab'!W126</f>
        <v>307140</v>
      </c>
      <c r="G120" s="9">
        <f>+'LLR Facility Liability'!X126-'XI 2024 Facility Liab'!X126</f>
        <v>0</v>
      </c>
      <c r="H120" s="9">
        <f>+'LLR Facility Liability'!Y126-'XI 2024 Facility Liab'!Y126</f>
        <v>0</v>
      </c>
      <c r="I120" s="9">
        <f>+'LLR Facility Liability'!Z126-'XI 2024 Facility Liab'!Z126</f>
        <v>0</v>
      </c>
      <c r="J120" s="9">
        <f>+'LLR Facility Liability'!AA126-'XI 2024 Facility Liab'!AA126</f>
        <v>150271</v>
      </c>
      <c r="K120" s="9">
        <f>+'LLR Facility Liability'!AB126-'XI 2024 Facility Liab'!AB126</f>
        <v>331892</v>
      </c>
      <c r="L120" s="9">
        <f>+'LLR Facility Liability'!AC126-'XI 2024 Facility Liab'!AC126</f>
        <v>620521</v>
      </c>
      <c r="M120" s="9">
        <f>+'LLR Facility Liability'!AD126-'XI 2024 Facility Liab'!AD126</f>
        <v>848958</v>
      </c>
      <c r="N120" s="9">
        <f>+'LLR Facility Liability'!AE126-'XI 2024 Facility Liab'!AE126</f>
        <v>0</v>
      </c>
      <c r="O120" s="9">
        <f>+'LLR Facility Liability'!AF126-'XI 2024 Facility Liab'!AF126</f>
        <v>0</v>
      </c>
      <c r="P120" s="9">
        <f>+'LLR Facility Liability'!AG126-'XI 2024 Facility Liab'!AG126</f>
        <v>0</v>
      </c>
    </row>
    <row r="121" spans="1:16">
      <c r="A121" t="s">
        <v>48</v>
      </c>
      <c r="B121" t="s">
        <v>162</v>
      </c>
      <c r="C121" s="9">
        <f>+'LLR Facility Liability'!T127-'XI 2024 Facility Liab'!T127</f>
        <v>-41595</v>
      </c>
      <c r="D121" s="9">
        <f>+'LLR Facility Liability'!U127-'XI 2024 Facility Liab'!U127</f>
        <v>-68190</v>
      </c>
      <c r="E121" s="9">
        <f>+'LLR Facility Liability'!V127-'XI 2024 Facility Liab'!V127</f>
        <v>-157080</v>
      </c>
      <c r="F121" s="9">
        <f>+'LLR Facility Liability'!W127-'XI 2024 Facility Liab'!W127</f>
        <v>-501760</v>
      </c>
      <c r="G121" s="9">
        <f>+'LLR Facility Liability'!X127-'XI 2024 Facility Liab'!X127</f>
        <v>0</v>
      </c>
      <c r="H121" s="9">
        <f>+'LLR Facility Liability'!Y127-'XI 2024 Facility Liab'!Y127</f>
        <v>0</v>
      </c>
      <c r="I121" s="9">
        <f>+'LLR Facility Liability'!Z127-'XI 2024 Facility Liab'!Z127</f>
        <v>0</v>
      </c>
      <c r="J121" s="9">
        <f>+'LLR Facility Liability'!AA127-'XI 2024 Facility Liab'!AA127</f>
        <v>150271</v>
      </c>
      <c r="K121" s="9">
        <f>+'LLR Facility Liability'!AB127-'XI 2024 Facility Liab'!AB127</f>
        <v>331892</v>
      </c>
      <c r="L121" s="9">
        <f>+'LLR Facility Liability'!AC127-'XI 2024 Facility Liab'!AC127</f>
        <v>620521</v>
      </c>
      <c r="M121" s="9">
        <f>+'LLR Facility Liability'!AD127-'XI 2024 Facility Liab'!AD127</f>
        <v>848958</v>
      </c>
      <c r="N121" s="9">
        <f>+'LLR Facility Liability'!AE127-'XI 2024 Facility Liab'!AE127</f>
        <v>0</v>
      </c>
      <c r="O121" s="9">
        <f>+'LLR Facility Liability'!AF127-'XI 2024 Facility Liab'!AF127</f>
        <v>0</v>
      </c>
      <c r="P121" s="9">
        <f>+'LLR Facility Liability'!AG127-'XI 2024 Facility Liab'!AG127</f>
        <v>0</v>
      </c>
    </row>
    <row r="122" spans="1:16">
      <c r="A122" t="s">
        <v>48</v>
      </c>
      <c r="B122" t="s">
        <v>163</v>
      </c>
      <c r="C122" s="9">
        <f>+'LLR Facility Liability'!T128-'XI 2024 Facility Liab'!T128</f>
        <v>-103668</v>
      </c>
      <c r="D122" s="9">
        <f>+'LLR Facility Liability'!U128-'XI 2024 Facility Liab'!U128</f>
        <v>-319020</v>
      </c>
      <c r="E122" s="9">
        <f>+'LLR Facility Liability'!V128-'XI 2024 Facility Liab'!V128</f>
        <v>-677940</v>
      </c>
      <c r="F122" s="9">
        <f>+'LLR Facility Liability'!W128-'XI 2024 Facility Liab'!W128</f>
        <v>-1754700</v>
      </c>
      <c r="G122" s="9">
        <f>+'LLR Facility Liability'!X128-'XI 2024 Facility Liab'!X128</f>
        <v>39900</v>
      </c>
      <c r="H122" s="9">
        <f>+'LLR Facility Liability'!Y128-'XI 2024 Facility Liab'!Y128</f>
        <v>39900</v>
      </c>
      <c r="I122" s="9">
        <f>+'LLR Facility Liability'!Z128-'XI 2024 Facility Liab'!Z128</f>
        <v>39900</v>
      </c>
      <c r="J122" s="9">
        <f>+'LLR Facility Liability'!AA128-'XI 2024 Facility Liab'!AA128</f>
        <v>104139</v>
      </c>
      <c r="K122" s="9">
        <f>+'LLR Facility Liability'!AB128-'XI 2024 Facility Liab'!AB128</f>
        <v>104139</v>
      </c>
      <c r="L122" s="9">
        <f>+'LLR Facility Liability'!AC128-'XI 2024 Facility Liab'!AC128</f>
        <v>104139</v>
      </c>
      <c r="M122" s="9">
        <f>+'LLR Facility Liability'!AD128-'XI 2024 Facility Liab'!AD128</f>
        <v>104139</v>
      </c>
      <c r="N122" s="9">
        <f>+'LLR Facility Liability'!AE128-'XI 2024 Facility Liab'!AE128</f>
        <v>104139</v>
      </c>
      <c r="O122" s="9">
        <f>+'LLR Facility Liability'!AF128-'XI 2024 Facility Liab'!AF128</f>
        <v>104139</v>
      </c>
      <c r="P122" s="9">
        <f>+'LLR Facility Liability'!AG128-'XI 2024 Facility Liab'!AG128</f>
        <v>104139</v>
      </c>
    </row>
    <row r="123" spans="1:16">
      <c r="A123" t="s">
        <v>48</v>
      </c>
      <c r="B123" t="s">
        <v>164</v>
      </c>
      <c r="C123" s="9">
        <f>+'LLR Facility Liability'!T129-'XI 2024 Facility Liab'!T129</f>
        <v>-43358</v>
      </c>
      <c r="D123" s="9">
        <f>+'LLR Facility Liability'!U129-'XI 2024 Facility Liab'!U129</f>
        <v>-168245</v>
      </c>
      <c r="E123" s="9">
        <f>+'LLR Facility Liability'!V129-'XI 2024 Facility Liab'!V129</f>
        <v>-376390</v>
      </c>
      <c r="F123" s="9">
        <f>+'LLR Facility Liability'!W129-'XI 2024 Facility Liab'!W129</f>
        <v>-1000825</v>
      </c>
      <c r="G123" s="9">
        <f>+'LLR Facility Liability'!X129-'XI 2024 Facility Liab'!X129</f>
        <v>39900</v>
      </c>
      <c r="H123" s="9">
        <f>+'LLR Facility Liability'!Y129-'XI 2024 Facility Liab'!Y129</f>
        <v>39900</v>
      </c>
      <c r="I123" s="9">
        <f>+'LLR Facility Liability'!Z129-'XI 2024 Facility Liab'!Z129</f>
        <v>39900</v>
      </c>
      <c r="J123" s="9">
        <f>+'LLR Facility Liability'!AA129-'XI 2024 Facility Liab'!AA129</f>
        <v>104139</v>
      </c>
      <c r="K123" s="9">
        <f>+'LLR Facility Liability'!AB129-'XI 2024 Facility Liab'!AB129</f>
        <v>104139</v>
      </c>
      <c r="L123" s="9">
        <f>+'LLR Facility Liability'!AC129-'XI 2024 Facility Liab'!AC129</f>
        <v>104139</v>
      </c>
      <c r="M123" s="9">
        <f>+'LLR Facility Liability'!AD129-'XI 2024 Facility Liab'!AD129</f>
        <v>104139</v>
      </c>
      <c r="N123" s="9">
        <f>+'LLR Facility Liability'!AE129-'XI 2024 Facility Liab'!AE129</f>
        <v>104139</v>
      </c>
      <c r="O123" s="9">
        <f>+'LLR Facility Liability'!AF129-'XI 2024 Facility Liab'!AF129</f>
        <v>104139</v>
      </c>
      <c r="P123" s="9">
        <f>+'LLR Facility Liability'!AG129-'XI 2024 Facility Liab'!AG129</f>
        <v>104139</v>
      </c>
    </row>
    <row r="124" spans="1:16">
      <c r="A124" t="s">
        <v>48</v>
      </c>
      <c r="B124" t="s">
        <v>165</v>
      </c>
      <c r="C124" s="9">
        <f>+'LLR Facility Liability'!T130-'XI 2024 Facility Liab'!T130</f>
        <v>-138352.935</v>
      </c>
      <c r="D124" s="9">
        <f>+'LLR Facility Liability'!U130-'XI 2024 Facility Liab'!U130</f>
        <v>-184470.58</v>
      </c>
      <c r="E124" s="9">
        <f>+'LLR Facility Liability'!V130-'XI 2024 Facility Liab'!V130</f>
        <v>-276705.87</v>
      </c>
      <c r="F124" s="9">
        <f>+'LLR Facility Liability'!W130-'XI 2024 Facility Liab'!W130</f>
        <v>-553411.74</v>
      </c>
      <c r="G124" s="9">
        <f>+'LLR Facility Liability'!X130-'XI 2024 Facility Liab'!X130</f>
        <v>53000</v>
      </c>
      <c r="H124" s="9">
        <f>+'LLR Facility Liability'!Y130-'XI 2024 Facility Liab'!Y130</f>
        <v>132500</v>
      </c>
      <c r="I124" s="9">
        <f>+'LLR Facility Liability'!Z130-'XI 2024 Facility Liab'!Z130</f>
        <v>238700</v>
      </c>
      <c r="J124" s="9">
        <f>+'LLR Facility Liability'!AA130-'XI 2024 Facility Liab'!AA130</f>
        <v>0</v>
      </c>
      <c r="K124" s="9">
        <f>+'LLR Facility Liability'!AB130-'XI 2024 Facility Liab'!AB130</f>
        <v>0</v>
      </c>
      <c r="L124" s="9">
        <f>+'LLR Facility Liability'!AC130-'XI 2024 Facility Liab'!AC130</f>
        <v>0</v>
      </c>
      <c r="M124" s="9">
        <f>+'LLR Facility Liability'!AD130-'XI 2024 Facility Liab'!AD130</f>
        <v>0</v>
      </c>
      <c r="N124" s="9">
        <f>+'LLR Facility Liability'!AE130-'XI 2024 Facility Liab'!AE130</f>
        <v>115540.00000000001</v>
      </c>
      <c r="O124" s="9">
        <f>+'LLR Facility Liability'!AF130-'XI 2024 Facility Liab'!AF130</f>
        <v>288850</v>
      </c>
      <c r="P124" s="9">
        <f>+'LLR Facility Liability'!AG130-'XI 2024 Facility Liab'!AG130</f>
        <v>520366.00000000006</v>
      </c>
    </row>
    <row r="125" spans="1:16">
      <c r="A125" t="s">
        <v>50</v>
      </c>
      <c r="B125" t="s">
        <v>154</v>
      </c>
      <c r="C125" s="9">
        <f>+'LLR Facility Liability'!T131-'XI 2024 Facility Liab'!T131</f>
        <v>5490</v>
      </c>
      <c r="D125" s="9">
        <f>+'LLR Facility Liability'!U131-'XI 2024 Facility Liab'!U131</f>
        <v>59320</v>
      </c>
      <c r="E125" s="9">
        <f>+'LLR Facility Liability'!V131-'XI 2024 Facility Liab'!V131</f>
        <v>137580</v>
      </c>
      <c r="F125" s="9">
        <f>+'LLR Facility Liability'!W131-'XI 2024 Facility Liab'!W131</f>
        <v>120060</v>
      </c>
      <c r="G125" s="9">
        <f>+'LLR Facility Liability'!X131-'XI 2024 Facility Liab'!X131</f>
        <v>0</v>
      </c>
      <c r="H125" s="9">
        <f>+'LLR Facility Liability'!Y131-'XI 2024 Facility Liab'!Y131</f>
        <v>0</v>
      </c>
      <c r="I125" s="9">
        <f>+'LLR Facility Liability'!Z131-'XI 2024 Facility Liab'!Z131</f>
        <v>0</v>
      </c>
      <c r="J125" s="9">
        <f>+'LLR Facility Liability'!AA131-'XI 2024 Facility Liab'!AA131</f>
        <v>121769.99999999999</v>
      </c>
      <c r="K125" s="9">
        <f>+'LLR Facility Liability'!AB131-'XI 2024 Facility Liab'!AB131</f>
        <v>268960</v>
      </c>
      <c r="L125" s="9">
        <f>+'LLR Facility Liability'!AC131-'XI 2024 Facility Liab'!AC131</f>
        <v>503069.99999999994</v>
      </c>
      <c r="M125" s="9">
        <f>+'LLR Facility Liability'!AD131-'XI 2024 Facility Liab'!AD131</f>
        <v>688184.99999999988</v>
      </c>
      <c r="N125" s="9">
        <f>+'LLR Facility Liability'!AE131-'XI 2024 Facility Liab'!AE131</f>
        <v>0</v>
      </c>
      <c r="O125" s="9">
        <f>+'LLR Facility Liability'!AF131-'XI 2024 Facility Liab'!AF131</f>
        <v>0</v>
      </c>
      <c r="P125" s="9">
        <f>+'LLR Facility Liability'!AG131-'XI 2024 Facility Liab'!AG131</f>
        <v>0</v>
      </c>
    </row>
    <row r="126" spans="1:16">
      <c r="A126" t="s">
        <v>50</v>
      </c>
      <c r="B126" t="s">
        <v>155</v>
      </c>
      <c r="C126" s="9">
        <f>+'LLR Facility Liability'!T132-'XI 2024 Facility Liab'!T132</f>
        <v>17546</v>
      </c>
      <c r="D126" s="9">
        <f>+'LLR Facility Liability'!U132-'XI 2024 Facility Liab'!U132</f>
        <v>30228</v>
      </c>
      <c r="E126" s="9">
        <f>+'LLR Facility Liability'!V132-'XI 2024 Facility Liab'!V132</f>
        <v>14592</v>
      </c>
      <c r="F126" s="9">
        <f>+'LLR Facility Liability'!W132-'XI 2024 Facility Liab'!W132</f>
        <v>-1044</v>
      </c>
      <c r="G126" s="9">
        <f>+'LLR Facility Liability'!X132-'XI 2024 Facility Liab'!X132</f>
        <v>-31272</v>
      </c>
      <c r="H126" s="9">
        <f>+'LLR Facility Liability'!Y132-'XI 2024 Facility Liab'!Y132</f>
        <v>-46908</v>
      </c>
      <c r="I126" s="9">
        <f>+'LLR Facility Liability'!Z132-'XI 2024 Facility Liab'!Z132</f>
        <v>-62544</v>
      </c>
      <c r="J126" s="9">
        <f>+'LLR Facility Liability'!AA132-'XI 2024 Facility Liab'!AA132</f>
        <v>84870</v>
      </c>
      <c r="K126" s="9">
        <f>+'LLR Facility Liability'!AB132-'XI 2024 Facility Liab'!AB132</f>
        <v>127304.99999999999</v>
      </c>
      <c r="L126" s="9">
        <f>+'LLR Facility Liability'!AC132-'XI 2024 Facility Liab'!AC132</f>
        <v>127304.99999999999</v>
      </c>
      <c r="M126" s="9">
        <f>+'LLR Facility Liability'!AD132-'XI 2024 Facility Liab'!AD132</f>
        <v>127304.99999999999</v>
      </c>
      <c r="N126" s="9">
        <f>+'LLR Facility Liability'!AE132-'XI 2024 Facility Liab'!AE132</f>
        <v>0</v>
      </c>
      <c r="O126" s="9">
        <f>+'LLR Facility Liability'!AF132-'XI 2024 Facility Liab'!AF132</f>
        <v>0</v>
      </c>
      <c r="P126" s="9">
        <f>+'LLR Facility Liability'!AG132-'XI 2024 Facility Liab'!AG132</f>
        <v>0</v>
      </c>
    </row>
    <row r="127" spans="1:16">
      <c r="A127" t="s">
        <v>50</v>
      </c>
      <c r="B127" t="s">
        <v>156</v>
      </c>
      <c r="C127" s="9">
        <f>+'LLR Facility Liability'!T133-'XI 2024 Facility Liab'!T133</f>
        <v>0</v>
      </c>
      <c r="D127" s="9">
        <f>+'LLR Facility Liability'!U133-'XI 2024 Facility Liab'!U133</f>
        <v>0</v>
      </c>
      <c r="E127" s="9">
        <f>+'LLR Facility Liability'!V133-'XI 2024 Facility Liab'!V133</f>
        <v>0</v>
      </c>
      <c r="F127" s="9">
        <f>+'LLR Facility Liability'!W133-'XI 2024 Facility Liab'!W133</f>
        <v>0</v>
      </c>
      <c r="G127" s="9">
        <f>+'LLR Facility Liability'!X133-'XI 2024 Facility Liab'!X133</f>
        <v>-4792</v>
      </c>
      <c r="H127" s="9">
        <f>+'LLR Facility Liability'!Y133-'XI 2024 Facility Liab'!Y133</f>
        <v>36712</v>
      </c>
      <c r="I127" s="9">
        <f>+'LLR Facility Liability'!Z133-'XI 2024 Facility Liab'!Z133</f>
        <v>100016</v>
      </c>
      <c r="J127" s="9">
        <f>+'LLR Facility Liability'!AA133-'XI 2024 Facility Liab'!AA133</f>
        <v>0</v>
      </c>
      <c r="K127" s="9">
        <f>+'LLR Facility Liability'!AB133-'XI 2024 Facility Liab'!AB133</f>
        <v>0</v>
      </c>
      <c r="L127" s="9">
        <f>+'LLR Facility Liability'!AC133-'XI 2024 Facility Liab'!AC133</f>
        <v>0</v>
      </c>
      <c r="M127" s="9">
        <f>+'LLR Facility Liability'!AD133-'XI 2024 Facility Liab'!AD133</f>
        <v>0</v>
      </c>
      <c r="N127" s="9">
        <f>+'LLR Facility Liability'!AE133-'XI 2024 Facility Liab'!AE133</f>
        <v>85848</v>
      </c>
      <c r="O127" s="9">
        <f>+'LLR Facility Liability'!AF133-'XI 2024 Facility Liab'!AF133</f>
        <v>214816</v>
      </c>
      <c r="P127" s="9">
        <f>+'LLR Facility Liability'!AG133-'XI 2024 Facility Liab'!AG133</f>
        <v>386512</v>
      </c>
    </row>
    <row r="128" spans="1:16">
      <c r="A128" t="s">
        <v>50</v>
      </c>
      <c r="B128" t="s">
        <v>157</v>
      </c>
      <c r="C128" s="9">
        <f>+'LLR Facility Liability'!T134-'XI 2024 Facility Liab'!T134</f>
        <v>38500</v>
      </c>
      <c r="D128" s="9">
        <f>+'LLR Facility Liability'!U134-'XI 2024 Facility Liab'!U134</f>
        <v>93900</v>
      </c>
      <c r="E128" s="9">
        <f>+'LLR Facility Liability'!V134-'XI 2024 Facility Liab'!V134</f>
        <v>174000</v>
      </c>
      <c r="F128" s="9">
        <f>+'LLR Facility Liability'!W134-'XI 2024 Facility Liab'!W134</f>
        <v>174000</v>
      </c>
      <c r="G128" s="9">
        <f>+'LLR Facility Liability'!X134-'XI 2024 Facility Liab'!X134</f>
        <v>15808</v>
      </c>
      <c r="H128" s="9">
        <f>+'LLR Facility Liability'!Y134-'XI 2024 Facility Liab'!Y134</f>
        <v>36270</v>
      </c>
      <c r="I128" s="9">
        <f>+'LLR Facility Liability'!Z134-'XI 2024 Facility Liab'!Z134</f>
        <v>60540</v>
      </c>
      <c r="J128" s="9">
        <f>+'LLR Facility Liability'!AA134-'XI 2024 Facility Liab'!AA134</f>
        <v>65450</v>
      </c>
      <c r="K128" s="9">
        <f>+'LLR Facility Liability'!AB134-'XI 2024 Facility Liab'!AB134</f>
        <v>159630</v>
      </c>
      <c r="L128" s="9">
        <f>+'LLR Facility Liability'!AC134-'XI 2024 Facility Liab'!AC134</f>
        <v>295800</v>
      </c>
      <c r="M128" s="9">
        <f>+'LLR Facility Liability'!AD134-'XI 2024 Facility Liab'!AD134</f>
        <v>295800</v>
      </c>
      <c r="N128" s="9">
        <f>+'LLR Facility Liability'!AE134-'XI 2024 Facility Liab'!AE134</f>
        <v>65450</v>
      </c>
      <c r="O128" s="9">
        <f>+'LLR Facility Liability'!AF134-'XI 2024 Facility Liab'!AF134</f>
        <v>158100</v>
      </c>
      <c r="P128" s="9">
        <f>+'LLR Facility Liability'!AG134-'XI 2024 Facility Liab'!AG134</f>
        <v>295800</v>
      </c>
    </row>
    <row r="129" spans="1:16">
      <c r="A129" t="s">
        <v>50</v>
      </c>
      <c r="B129" t="s">
        <v>158</v>
      </c>
      <c r="C129" s="9">
        <f>+'LLR Facility Liability'!T135-'XI 2024 Facility Liab'!T135</f>
        <v>0</v>
      </c>
      <c r="D129" s="9">
        <f>+'LLR Facility Liability'!U135-'XI 2024 Facility Liab'!U135</f>
        <v>0</v>
      </c>
      <c r="E129" s="9">
        <f>+'LLR Facility Liability'!V135-'XI 2024 Facility Liab'!V135</f>
        <v>0</v>
      </c>
      <c r="F129" s="9">
        <f>+'LLR Facility Liability'!W135-'XI 2024 Facility Liab'!W135</f>
        <v>0</v>
      </c>
      <c r="G129" s="9">
        <f>+'LLR Facility Liability'!X135-'XI 2024 Facility Liab'!X135</f>
        <v>16864</v>
      </c>
      <c r="H129" s="9">
        <f>+'LLR Facility Liability'!Y135-'XI 2024 Facility Liab'!Y135</f>
        <v>64628</v>
      </c>
      <c r="I129" s="9">
        <f>+'LLR Facility Liability'!Z135-'XI 2024 Facility Liab'!Z135</f>
        <v>195656</v>
      </c>
      <c r="J129" s="9">
        <f>+'LLR Facility Liability'!AA135-'XI 2024 Facility Liab'!AA135</f>
        <v>0</v>
      </c>
      <c r="K129" s="9">
        <f>+'LLR Facility Liability'!AB135-'XI 2024 Facility Liab'!AB135</f>
        <v>0</v>
      </c>
      <c r="L129" s="9">
        <f>+'LLR Facility Liability'!AC135-'XI 2024 Facility Liab'!AC135</f>
        <v>0</v>
      </c>
      <c r="M129" s="9">
        <f>+'LLR Facility Liability'!AD135-'XI 2024 Facility Liab'!AD135</f>
        <v>0</v>
      </c>
      <c r="N129" s="9">
        <f>+'LLR Facility Liability'!AE135-'XI 2024 Facility Liab'!AE135</f>
        <v>87526</v>
      </c>
      <c r="O129" s="9">
        <f>+'LLR Facility Liability'!AF135-'XI 2024 Facility Liab'!AF135</f>
        <v>241178</v>
      </c>
      <c r="P129" s="9">
        <f>+'LLR Facility Liability'!AG135-'XI 2024 Facility Liab'!AG135</f>
        <v>624452</v>
      </c>
    </row>
    <row r="130" spans="1:16">
      <c r="A130" t="s">
        <v>50</v>
      </c>
      <c r="B130" t="s">
        <v>159</v>
      </c>
      <c r="C130" s="9">
        <f>+'LLR Facility Liability'!T136-'XI 2024 Facility Liab'!T136</f>
        <v>0</v>
      </c>
      <c r="D130" s="9">
        <f>+'LLR Facility Liability'!U136-'XI 2024 Facility Liab'!U136</f>
        <v>0</v>
      </c>
      <c r="E130" s="9">
        <f>+'LLR Facility Liability'!V136-'XI 2024 Facility Liab'!V136</f>
        <v>0</v>
      </c>
      <c r="F130" s="9">
        <f>+'LLR Facility Liability'!W136-'XI 2024 Facility Liab'!W136</f>
        <v>0</v>
      </c>
      <c r="G130" s="9">
        <f>+'LLR Facility Liability'!X136-'XI 2024 Facility Liab'!X136</f>
        <v>-50816</v>
      </c>
      <c r="H130" s="9">
        <f>+'LLR Facility Liability'!Y136-'XI 2024 Facility Liab'!Y136</f>
        <v>-70732</v>
      </c>
      <c r="I130" s="9">
        <f>+'LLR Facility Liability'!Z136-'XI 2024 Facility Liab'!Z136</f>
        <v>-75064</v>
      </c>
      <c r="J130" s="9">
        <f>+'LLR Facility Liability'!AA136-'XI 2024 Facility Liab'!AA136</f>
        <v>0</v>
      </c>
      <c r="K130" s="9">
        <f>+'LLR Facility Liability'!AB136-'XI 2024 Facility Liab'!AB136</f>
        <v>0</v>
      </c>
      <c r="L130" s="9">
        <f>+'LLR Facility Liability'!AC136-'XI 2024 Facility Liab'!AC136</f>
        <v>0</v>
      </c>
      <c r="M130" s="9">
        <f>+'LLR Facility Liability'!AD136-'XI 2024 Facility Liab'!AD136</f>
        <v>0</v>
      </c>
      <c r="N130" s="9">
        <f>+'LLR Facility Liability'!AE136-'XI 2024 Facility Liab'!AE136</f>
        <v>87526</v>
      </c>
      <c r="O130" s="9">
        <f>+'LLR Facility Liability'!AF136-'XI 2024 Facility Liab'!AF136</f>
        <v>241178</v>
      </c>
      <c r="P130" s="9">
        <f>+'LLR Facility Liability'!AG136-'XI 2024 Facility Liab'!AG136</f>
        <v>624452</v>
      </c>
    </row>
    <row r="131" spans="1:16">
      <c r="A131" t="s">
        <v>50</v>
      </c>
      <c r="B131" t="s">
        <v>160</v>
      </c>
      <c r="C131" s="9">
        <f>+'LLR Facility Liability'!T137-'XI 2024 Facility Liab'!T137</f>
        <v>0</v>
      </c>
      <c r="D131" s="9">
        <f>+'LLR Facility Liability'!U137-'XI 2024 Facility Liab'!U137</f>
        <v>0</v>
      </c>
      <c r="E131" s="9">
        <f>+'LLR Facility Liability'!V137-'XI 2024 Facility Liab'!V137</f>
        <v>0</v>
      </c>
      <c r="F131" s="9">
        <f>+'LLR Facility Liability'!W137-'XI 2024 Facility Liab'!W137</f>
        <v>0</v>
      </c>
      <c r="G131" s="9">
        <f>+'LLR Facility Liability'!X137-'XI 2024 Facility Liab'!X137</f>
        <v>-316904</v>
      </c>
      <c r="H131" s="9">
        <f>+'LLR Facility Liability'!Y137-'XI 2024 Facility Liab'!Y137</f>
        <v>-611808</v>
      </c>
      <c r="I131" s="9">
        <f>+'LLR Facility Liability'!Z137-'XI 2024 Facility Liab'!Z137</f>
        <v>-1245616</v>
      </c>
      <c r="J131" s="9">
        <f>+'LLR Facility Liability'!AA137-'XI 2024 Facility Liab'!AA137</f>
        <v>0</v>
      </c>
      <c r="K131" s="9">
        <f>+'LLR Facility Liability'!AB137-'XI 2024 Facility Liab'!AB137</f>
        <v>0</v>
      </c>
      <c r="L131" s="9">
        <f>+'LLR Facility Liability'!AC137-'XI 2024 Facility Liab'!AC137</f>
        <v>0</v>
      </c>
      <c r="M131" s="9">
        <f>+'LLR Facility Liability'!AD137-'XI 2024 Facility Liab'!AD137</f>
        <v>0</v>
      </c>
      <c r="N131" s="9">
        <f>+'LLR Facility Liability'!AE137-'XI 2024 Facility Liab'!AE137</f>
        <v>95484</v>
      </c>
      <c r="O131" s="9">
        <f>+'LLR Facility Liability'!AF137-'XI 2024 Facility Liab'!AF137</f>
        <v>238928.00000000003</v>
      </c>
      <c r="P131" s="9">
        <f>+'LLR Facility Liability'!AG137-'XI 2024 Facility Liab'!AG137</f>
        <v>429896.00000000006</v>
      </c>
    </row>
    <row r="132" spans="1:16">
      <c r="A132" t="s">
        <v>50</v>
      </c>
      <c r="B132" t="s">
        <v>161</v>
      </c>
      <c r="C132" s="9">
        <f>+'LLR Facility Liability'!T138-'XI 2024 Facility Liab'!T138</f>
        <v>39588</v>
      </c>
      <c r="D132" s="9">
        <f>+'LLR Facility Liability'!U138-'XI 2024 Facility Liab'!U138</f>
        <v>104784</v>
      </c>
      <c r="E132" s="9">
        <f>+'LLR Facility Liability'!V138-'XI 2024 Facility Liab'!V138</f>
        <v>199172</v>
      </c>
      <c r="F132" s="9">
        <f>+'LLR Facility Liability'!W138-'XI 2024 Facility Liab'!W138</f>
        <v>256452</v>
      </c>
      <c r="G132" s="9">
        <f>+'LLR Facility Liability'!X138-'XI 2024 Facility Liab'!X138</f>
        <v>0</v>
      </c>
      <c r="H132" s="9">
        <f>+'LLR Facility Liability'!Y138-'XI 2024 Facility Liab'!Y138</f>
        <v>0</v>
      </c>
      <c r="I132" s="9">
        <f>+'LLR Facility Liability'!Z138-'XI 2024 Facility Liab'!Z138</f>
        <v>0</v>
      </c>
      <c r="J132" s="9">
        <f>+'LLR Facility Liability'!AA138-'XI 2024 Facility Liab'!AA138</f>
        <v>121769.99999999999</v>
      </c>
      <c r="K132" s="9">
        <f>+'LLR Facility Liability'!AB138-'XI 2024 Facility Liab'!AB138</f>
        <v>268960</v>
      </c>
      <c r="L132" s="9">
        <f>+'LLR Facility Liability'!AC138-'XI 2024 Facility Liab'!AC138</f>
        <v>503069.99999999994</v>
      </c>
      <c r="M132" s="9">
        <f>+'LLR Facility Liability'!AD138-'XI 2024 Facility Liab'!AD138</f>
        <v>688184.99999999988</v>
      </c>
      <c r="N132" s="9">
        <f>+'LLR Facility Liability'!AE138-'XI 2024 Facility Liab'!AE138</f>
        <v>0</v>
      </c>
      <c r="O132" s="9">
        <f>+'LLR Facility Liability'!AF138-'XI 2024 Facility Liab'!AF138</f>
        <v>0</v>
      </c>
      <c r="P132" s="9">
        <f>+'LLR Facility Liability'!AG138-'XI 2024 Facility Liab'!AG138</f>
        <v>0</v>
      </c>
    </row>
    <row r="133" spans="1:16">
      <c r="A133" t="s">
        <v>50</v>
      </c>
      <c r="B133" t="s">
        <v>162</v>
      </c>
      <c r="C133" s="9">
        <f>+'LLR Facility Liability'!T139-'XI 2024 Facility Liab'!T139</f>
        <v>-31396</v>
      </c>
      <c r="D133" s="9">
        <f>+'LLR Facility Liability'!U139-'XI 2024 Facility Liab'!U139</f>
        <v>-50392</v>
      </c>
      <c r="E133" s="9">
        <f>+'LLR Facility Liability'!V139-'XI 2024 Facility Liab'!V139</f>
        <v>-117784</v>
      </c>
      <c r="F133" s="9">
        <f>+'LLR Facility Liability'!W139-'XI 2024 Facility Liab'!W139</f>
        <v>-390668</v>
      </c>
      <c r="G133" s="9">
        <f>+'LLR Facility Liability'!X139-'XI 2024 Facility Liab'!X139</f>
        <v>0</v>
      </c>
      <c r="H133" s="9">
        <f>+'LLR Facility Liability'!Y139-'XI 2024 Facility Liab'!Y139</f>
        <v>0</v>
      </c>
      <c r="I133" s="9">
        <f>+'LLR Facility Liability'!Z139-'XI 2024 Facility Liab'!Z139</f>
        <v>0</v>
      </c>
      <c r="J133" s="9">
        <f>+'LLR Facility Liability'!AA139-'XI 2024 Facility Liab'!AA139</f>
        <v>121769.99999999999</v>
      </c>
      <c r="K133" s="9">
        <f>+'LLR Facility Liability'!AB139-'XI 2024 Facility Liab'!AB139</f>
        <v>268960</v>
      </c>
      <c r="L133" s="9">
        <f>+'LLR Facility Liability'!AC139-'XI 2024 Facility Liab'!AC139</f>
        <v>503069.99999999994</v>
      </c>
      <c r="M133" s="9">
        <f>+'LLR Facility Liability'!AD139-'XI 2024 Facility Liab'!AD139</f>
        <v>688184.99999999988</v>
      </c>
      <c r="N133" s="9">
        <f>+'LLR Facility Liability'!AE139-'XI 2024 Facility Liab'!AE139</f>
        <v>0</v>
      </c>
      <c r="O133" s="9">
        <f>+'LLR Facility Liability'!AF139-'XI 2024 Facility Liab'!AF139</f>
        <v>0</v>
      </c>
      <c r="P133" s="9">
        <f>+'LLR Facility Liability'!AG139-'XI 2024 Facility Liab'!AG139</f>
        <v>0</v>
      </c>
    </row>
    <row r="134" spans="1:16">
      <c r="A134" t="s">
        <v>50</v>
      </c>
      <c r="B134" t="s">
        <v>163</v>
      </c>
      <c r="C134" s="9">
        <f>+'LLR Facility Liability'!T140-'XI 2024 Facility Liab'!T140</f>
        <v>-81854.400000000009</v>
      </c>
      <c r="D134" s="9">
        <f>+'LLR Facility Liability'!U140-'XI 2024 Facility Liab'!U140</f>
        <v>-254136</v>
      </c>
      <c r="E134" s="9">
        <f>+'LLR Facility Liability'!V140-'XI 2024 Facility Liab'!V140</f>
        <v>-541272</v>
      </c>
      <c r="F134" s="9">
        <f>+'LLR Facility Liability'!W140-'XI 2024 Facility Liab'!W140</f>
        <v>-1402680</v>
      </c>
      <c r="G134" s="9">
        <f>+'LLR Facility Liability'!X140-'XI 2024 Facility Liab'!X140</f>
        <v>33000</v>
      </c>
      <c r="H134" s="9">
        <f>+'LLR Facility Liability'!Y140-'XI 2024 Facility Liab'!Y140</f>
        <v>33000</v>
      </c>
      <c r="I134" s="9">
        <f>+'LLR Facility Liability'!Z140-'XI 2024 Facility Liab'!Z140</f>
        <v>33000</v>
      </c>
      <c r="J134" s="9">
        <f>+'LLR Facility Liability'!AA140-'XI 2024 Facility Liab'!AA140</f>
        <v>73590</v>
      </c>
      <c r="K134" s="9">
        <f>+'LLR Facility Liability'!AB140-'XI 2024 Facility Liab'!AB140</f>
        <v>73590</v>
      </c>
      <c r="L134" s="9">
        <f>+'LLR Facility Liability'!AC140-'XI 2024 Facility Liab'!AC140</f>
        <v>73590</v>
      </c>
      <c r="M134" s="9">
        <f>+'LLR Facility Liability'!AD140-'XI 2024 Facility Liab'!AD140</f>
        <v>73590</v>
      </c>
      <c r="N134" s="9">
        <f>+'LLR Facility Liability'!AE140-'XI 2024 Facility Liab'!AE140</f>
        <v>73590</v>
      </c>
      <c r="O134" s="9">
        <f>+'LLR Facility Liability'!AF140-'XI 2024 Facility Liab'!AF140</f>
        <v>73590</v>
      </c>
      <c r="P134" s="9">
        <f>+'LLR Facility Liability'!AG140-'XI 2024 Facility Liab'!AG140</f>
        <v>73590</v>
      </c>
    </row>
    <row r="135" spans="1:16">
      <c r="A135" t="s">
        <v>50</v>
      </c>
      <c r="B135" t="s">
        <v>164</v>
      </c>
      <c r="C135" s="9">
        <f>+'LLR Facility Liability'!T141-'XI 2024 Facility Liab'!T141</f>
        <v>-33606.400000000009</v>
      </c>
      <c r="D135" s="9">
        <f>+'LLR Facility Liability'!U141-'XI 2024 Facility Liab'!U141</f>
        <v>-133516</v>
      </c>
      <c r="E135" s="9">
        <f>+'LLR Facility Liability'!V141-'XI 2024 Facility Liab'!V141</f>
        <v>-300032</v>
      </c>
      <c r="F135" s="9">
        <f>+'LLR Facility Liability'!W141-'XI 2024 Facility Liab'!W141</f>
        <v>-799580</v>
      </c>
      <c r="G135" s="9">
        <f>+'LLR Facility Liability'!X141-'XI 2024 Facility Liab'!X141</f>
        <v>33000</v>
      </c>
      <c r="H135" s="9">
        <f>+'LLR Facility Liability'!Y141-'XI 2024 Facility Liab'!Y141</f>
        <v>33000</v>
      </c>
      <c r="I135" s="9">
        <f>+'LLR Facility Liability'!Z141-'XI 2024 Facility Liab'!Z141</f>
        <v>33000</v>
      </c>
      <c r="J135" s="9">
        <f>+'LLR Facility Liability'!AA141-'XI 2024 Facility Liab'!AA141</f>
        <v>73590</v>
      </c>
      <c r="K135" s="9">
        <f>+'LLR Facility Liability'!AB141-'XI 2024 Facility Liab'!AB141</f>
        <v>73590</v>
      </c>
      <c r="L135" s="9">
        <f>+'LLR Facility Liability'!AC141-'XI 2024 Facility Liab'!AC141</f>
        <v>73590</v>
      </c>
      <c r="M135" s="9">
        <f>+'LLR Facility Liability'!AD141-'XI 2024 Facility Liab'!AD141</f>
        <v>73590</v>
      </c>
      <c r="N135" s="9">
        <f>+'LLR Facility Liability'!AE141-'XI 2024 Facility Liab'!AE141</f>
        <v>73590</v>
      </c>
      <c r="O135" s="9">
        <f>+'LLR Facility Liability'!AF141-'XI 2024 Facility Liab'!AF141</f>
        <v>73590</v>
      </c>
      <c r="P135" s="9">
        <f>+'LLR Facility Liability'!AG141-'XI 2024 Facility Liab'!AG141</f>
        <v>73590</v>
      </c>
    </row>
    <row r="136" spans="1:16">
      <c r="A136" t="s">
        <v>50</v>
      </c>
      <c r="B136" t="s">
        <v>165</v>
      </c>
      <c r="C136" s="9">
        <f>+'LLR Facility Liability'!T142-'XI 2024 Facility Liab'!T142</f>
        <v>-110682.345</v>
      </c>
      <c r="D136" s="9">
        <f>+'LLR Facility Liability'!U142-'XI 2024 Facility Liab'!U142</f>
        <v>-147576.46</v>
      </c>
      <c r="E136" s="9">
        <f>+'LLR Facility Liability'!V142-'XI 2024 Facility Liab'!V142</f>
        <v>-221364.69</v>
      </c>
      <c r="F136" s="9">
        <f>+'LLR Facility Liability'!W142-'XI 2024 Facility Liab'!W142</f>
        <v>-442729.38</v>
      </c>
      <c r="G136" s="9">
        <f>+'LLR Facility Liability'!X142-'XI 2024 Facility Liab'!X142</f>
        <v>43800</v>
      </c>
      <c r="H136" s="9">
        <f>+'LLR Facility Liability'!Y142-'XI 2024 Facility Liab'!Y142</f>
        <v>109600</v>
      </c>
      <c r="I136" s="9">
        <f>+'LLR Facility Liability'!Z142-'XI 2024 Facility Liab'!Z142</f>
        <v>197200</v>
      </c>
      <c r="J136" s="9">
        <f>+'LLR Facility Liability'!AA142-'XI 2024 Facility Liab'!AA142</f>
        <v>0</v>
      </c>
      <c r="K136" s="9">
        <f>+'LLR Facility Liability'!AB142-'XI 2024 Facility Liab'!AB142</f>
        <v>0</v>
      </c>
      <c r="L136" s="9">
        <f>+'LLR Facility Liability'!AC142-'XI 2024 Facility Liab'!AC142</f>
        <v>0</v>
      </c>
      <c r="M136" s="9">
        <f>+'LLR Facility Liability'!AD142-'XI 2024 Facility Liab'!AD142</f>
        <v>0</v>
      </c>
      <c r="N136" s="9">
        <f>+'LLR Facility Liability'!AE142-'XI 2024 Facility Liab'!AE142</f>
        <v>85848</v>
      </c>
      <c r="O136" s="9">
        <f>+'LLR Facility Liability'!AF142-'XI 2024 Facility Liab'!AF142</f>
        <v>214816</v>
      </c>
      <c r="P136" s="9">
        <f>+'LLR Facility Liability'!AG142-'XI 2024 Facility Liab'!AG142</f>
        <v>386512</v>
      </c>
    </row>
    <row r="138" spans="1:16">
      <c r="A138" s="3" t="s">
        <v>71</v>
      </c>
    </row>
    <row r="139" spans="1:16">
      <c r="A139" s="4" t="s">
        <v>13</v>
      </c>
      <c r="B139" s="4" t="s">
        <v>139</v>
      </c>
    </row>
    <row r="140" spans="1:16">
      <c r="A140" t="s">
        <v>72</v>
      </c>
      <c r="B140" t="s">
        <v>154</v>
      </c>
      <c r="C140" s="9">
        <f>+'LLR Facility Liability'!T146-'XI 2024 Facility Liab'!T146</f>
        <v>-8693.75</v>
      </c>
      <c r="D140" s="9">
        <f>+'LLR Facility Liability'!U146-'XI 2024 Facility Liab'!U146</f>
        <v>-19925</v>
      </c>
      <c r="E140" s="9">
        <f>+'LLR Facility Liability'!V146-'XI 2024 Facility Liab'!V146</f>
        <v>-42387.5</v>
      </c>
      <c r="F140" s="9">
        <f>+'LLR Facility Liability'!W146-'XI 2024 Facility Liab'!W146</f>
        <v>-109775</v>
      </c>
      <c r="G140" s="9">
        <f>+'LLR Facility Liability'!X146-'XI 2024 Facility Liab'!X146</f>
        <v>25000</v>
      </c>
      <c r="H140" s="9">
        <f>+'LLR Facility Liability'!Y146-'XI 2024 Facility Liab'!Y146</f>
        <v>25000</v>
      </c>
      <c r="I140" s="9">
        <f>+'LLR Facility Liability'!Z146-'XI 2024 Facility Liab'!Z146</f>
        <v>25000</v>
      </c>
      <c r="J140" s="9">
        <f>+'LLR Facility Liability'!AA146-'XI 2024 Facility Liab'!AA146</f>
        <v>55500</v>
      </c>
      <c r="K140" s="9">
        <f>+'LLR Facility Liability'!AB146-'XI 2024 Facility Liab'!AB146</f>
        <v>55500</v>
      </c>
      <c r="L140" s="9">
        <f>+'LLR Facility Liability'!AC146-'XI 2024 Facility Liab'!AC146</f>
        <v>55500</v>
      </c>
      <c r="M140" s="9">
        <f>+'LLR Facility Liability'!AD146-'XI 2024 Facility Liab'!AD146</f>
        <v>55500</v>
      </c>
      <c r="N140" s="9">
        <f>+'LLR Facility Liability'!AE146-'XI 2024 Facility Liab'!AE146</f>
        <v>55500</v>
      </c>
      <c r="O140" s="9">
        <f>+'LLR Facility Liability'!AF146-'XI 2024 Facility Liab'!AF146</f>
        <v>55500</v>
      </c>
      <c r="P140" s="9">
        <f>+'LLR Facility Liability'!AG146-'XI 2024 Facility Liab'!AG146</f>
        <v>55500</v>
      </c>
    </row>
    <row r="141" spans="1:16">
      <c r="A141" t="s">
        <v>72</v>
      </c>
      <c r="B141" t="s">
        <v>155</v>
      </c>
      <c r="C141" s="9">
        <f>+'LLR Facility Liability'!T147-'XI 2024 Facility Liab'!T147</f>
        <v>5341.25</v>
      </c>
      <c r="D141" s="9">
        <f>+'LLR Facility Liability'!U147-'XI 2024 Facility Liab'!U147</f>
        <v>455</v>
      </c>
      <c r="E141" s="9">
        <f>+'LLR Facility Liability'!V147-'XI 2024 Facility Liab'!V147</f>
        <v>-9317.5</v>
      </c>
      <c r="F141" s="9">
        <f>+'LLR Facility Liability'!W147-'XI 2024 Facility Liab'!W147</f>
        <v>-19090</v>
      </c>
      <c r="G141" s="9">
        <f>+'LLR Facility Liability'!X147-'XI 2024 Facility Liab'!X147</f>
        <v>455</v>
      </c>
      <c r="H141" s="9">
        <f>+'LLR Facility Liability'!Y147-'XI 2024 Facility Liab'!Y147</f>
        <v>-9317.5</v>
      </c>
      <c r="I141" s="9">
        <f>+'LLR Facility Liability'!Z147-'XI 2024 Facility Liab'!Z147</f>
        <v>-19090</v>
      </c>
      <c r="J141" s="9">
        <f>+'LLR Facility Liability'!AA147-'XI 2024 Facility Liab'!AA147</f>
        <v>44400</v>
      </c>
      <c r="K141" s="9">
        <f>+'LLR Facility Liability'!AB147-'XI 2024 Facility Liab'!AB147</f>
        <v>44400</v>
      </c>
      <c r="L141" s="9">
        <f>+'LLR Facility Liability'!AC147-'XI 2024 Facility Liab'!AC147</f>
        <v>44400</v>
      </c>
      <c r="M141" s="9">
        <f>+'LLR Facility Liability'!AD147-'XI 2024 Facility Liab'!AD147</f>
        <v>44400</v>
      </c>
      <c r="N141" s="9">
        <f>+'LLR Facility Liability'!AE147-'XI 2024 Facility Liab'!AE147</f>
        <v>44400</v>
      </c>
      <c r="O141" s="9">
        <f>+'LLR Facility Liability'!AF147-'XI 2024 Facility Liab'!AF147</f>
        <v>44400</v>
      </c>
      <c r="P141" s="9">
        <f>+'LLR Facility Liability'!AG147-'XI 2024 Facility Liab'!AG147</f>
        <v>44400</v>
      </c>
    </row>
    <row r="142" spans="1:16">
      <c r="A142" t="s">
        <v>72</v>
      </c>
      <c r="B142" t="s">
        <v>156</v>
      </c>
      <c r="C142" s="9">
        <f>+'LLR Facility Liability'!T148-'XI 2024 Facility Liab'!T148</f>
        <v>0</v>
      </c>
      <c r="D142" s="9">
        <f>+'LLR Facility Liability'!U148-'XI 2024 Facility Liab'!U148</f>
        <v>0</v>
      </c>
      <c r="E142" s="9">
        <f>+'LLR Facility Liability'!V148-'XI 2024 Facility Liab'!V148</f>
        <v>0</v>
      </c>
      <c r="F142" s="9">
        <f>+'LLR Facility Liability'!W148-'XI 2024 Facility Liab'!W148</f>
        <v>0</v>
      </c>
      <c r="G142" s="9">
        <f>+'LLR Facility Liability'!X148-'XI 2024 Facility Liab'!X148</f>
        <v>19630</v>
      </c>
      <c r="H142" s="9">
        <f>+'LLR Facility Liability'!Y148-'XI 2024 Facility Liab'!Y148</f>
        <v>4445</v>
      </c>
      <c r="I142" s="9">
        <f>+'LLR Facility Liability'!Z148-'XI 2024 Facility Liab'!Z148</f>
        <v>-10740</v>
      </c>
      <c r="J142" s="9">
        <f>+'LLR Facility Liability'!AA148-'XI 2024 Facility Liab'!AA148</f>
        <v>0</v>
      </c>
      <c r="K142" s="9">
        <f>+'LLR Facility Liability'!AB148-'XI 2024 Facility Liab'!AB148</f>
        <v>0</v>
      </c>
      <c r="L142" s="9">
        <f>+'LLR Facility Liability'!AC148-'XI 2024 Facility Liab'!AC148</f>
        <v>0</v>
      </c>
      <c r="M142" s="9">
        <f>+'LLR Facility Liability'!AD148-'XI 2024 Facility Liab'!AD148</f>
        <v>0</v>
      </c>
      <c r="N142" s="9">
        <f>+'LLR Facility Liability'!AE148-'XI 2024 Facility Liab'!AE148</f>
        <v>111000</v>
      </c>
      <c r="O142" s="9">
        <f>+'LLR Facility Liability'!AF148-'XI 2024 Facility Liab'!AF148</f>
        <v>111000</v>
      </c>
      <c r="P142" s="9">
        <f>+'LLR Facility Liability'!AG148-'XI 2024 Facility Liab'!AG148</f>
        <v>111000</v>
      </c>
    </row>
    <row r="143" spans="1:16">
      <c r="A143" t="s">
        <v>72</v>
      </c>
      <c r="B143" t="s">
        <v>157</v>
      </c>
      <c r="C143" s="9">
        <f>+'LLR Facility Liability'!T149-'XI 2024 Facility Liab'!T149</f>
        <v>50000</v>
      </c>
      <c r="D143" s="9">
        <f>+'LLR Facility Liability'!U149-'XI 2024 Facility Liab'!U149</f>
        <v>50000</v>
      </c>
      <c r="E143" s="9">
        <f>+'LLR Facility Liability'!V149-'XI 2024 Facility Liab'!V149</f>
        <v>50000</v>
      </c>
      <c r="F143" s="9">
        <f>+'LLR Facility Liability'!W149-'XI 2024 Facility Liab'!W149</f>
        <v>50000</v>
      </c>
      <c r="G143" s="9">
        <f>+'LLR Facility Liability'!X149-'XI 2024 Facility Liab'!X149</f>
        <v>35817.5</v>
      </c>
      <c r="H143" s="9">
        <f>+'LLR Facility Liability'!Y149-'XI 2024 Facility Liab'!Y149</f>
        <v>14543.75</v>
      </c>
      <c r="I143" s="9">
        <f>+'LLR Facility Liability'!Z149-'XI 2024 Facility Liab'!Z149</f>
        <v>-20912.5</v>
      </c>
      <c r="J143" s="9">
        <f>+'LLR Facility Liability'!AA149-'XI 2024 Facility Liab'!AA149</f>
        <v>111000</v>
      </c>
      <c r="K143" s="9">
        <f>+'LLR Facility Liability'!AB149-'XI 2024 Facility Liab'!AB149</f>
        <v>111000</v>
      </c>
      <c r="L143" s="9">
        <f>+'LLR Facility Liability'!AC149-'XI 2024 Facility Liab'!AC149</f>
        <v>111000</v>
      </c>
      <c r="M143" s="9">
        <f>+'LLR Facility Liability'!AD149-'XI 2024 Facility Liab'!AD149</f>
        <v>111000</v>
      </c>
      <c r="N143" s="9">
        <f>+'LLR Facility Liability'!AE149-'XI 2024 Facility Liab'!AE149</f>
        <v>111000</v>
      </c>
      <c r="O143" s="9">
        <f>+'LLR Facility Liability'!AF149-'XI 2024 Facility Liab'!AF149</f>
        <v>111000</v>
      </c>
      <c r="P143" s="9">
        <f>+'LLR Facility Liability'!AG149-'XI 2024 Facility Liab'!AG149</f>
        <v>111000</v>
      </c>
    </row>
    <row r="144" spans="1:16">
      <c r="A144" t="s">
        <v>72</v>
      </c>
      <c r="B144" t="s">
        <v>158</v>
      </c>
      <c r="C144" s="9">
        <f>+'LLR Facility Liability'!T150-'XI 2024 Facility Liab'!T150</f>
        <v>0</v>
      </c>
      <c r="D144" s="9">
        <f>+'LLR Facility Liability'!U150-'XI 2024 Facility Liab'!U150</f>
        <v>0</v>
      </c>
      <c r="E144" s="9">
        <f>+'LLR Facility Liability'!V150-'XI 2024 Facility Liab'!V150</f>
        <v>0</v>
      </c>
      <c r="F144" s="9">
        <f>+'LLR Facility Liability'!W150-'XI 2024 Facility Liab'!W150</f>
        <v>0</v>
      </c>
      <c r="G144" s="9">
        <f>+'LLR Facility Liability'!X150-'XI 2024 Facility Liab'!X150</f>
        <v>34977.5</v>
      </c>
      <c r="H144" s="9">
        <f>+'LLR Facility Liability'!Y150-'XI 2024 Facility Liab'!Y150</f>
        <v>19955</v>
      </c>
      <c r="I144" s="9">
        <f>+'LLR Facility Liability'!Z150-'XI 2024 Facility Liab'!Z150</f>
        <v>-10090</v>
      </c>
      <c r="J144" s="9">
        <f>+'LLR Facility Liability'!AA150-'XI 2024 Facility Liab'!AA150</f>
        <v>0</v>
      </c>
      <c r="K144" s="9">
        <f>+'LLR Facility Liability'!AB150-'XI 2024 Facility Liab'!AB150</f>
        <v>0</v>
      </c>
      <c r="L144" s="9">
        <f>+'LLR Facility Liability'!AC150-'XI 2024 Facility Liab'!AC150</f>
        <v>0</v>
      </c>
      <c r="M144" s="9">
        <f>+'LLR Facility Liability'!AD150-'XI 2024 Facility Liab'!AD150</f>
        <v>0</v>
      </c>
      <c r="N144" s="9">
        <f>+'LLR Facility Liability'!AE150-'XI 2024 Facility Liab'!AE150</f>
        <v>111000</v>
      </c>
      <c r="O144" s="9">
        <f>+'LLR Facility Liability'!AF150-'XI 2024 Facility Liab'!AF150</f>
        <v>111000</v>
      </c>
      <c r="P144" s="9">
        <f>+'LLR Facility Liability'!AG150-'XI 2024 Facility Liab'!AG150</f>
        <v>111000</v>
      </c>
    </row>
    <row r="145" spans="1:16">
      <c r="A145" t="s">
        <v>72</v>
      </c>
      <c r="B145" t="s">
        <v>159</v>
      </c>
      <c r="C145" s="9">
        <f>+'LLR Facility Liability'!T151-'XI 2024 Facility Liab'!T151</f>
        <v>0</v>
      </c>
      <c r="D145" s="9">
        <f>+'LLR Facility Liability'!U151-'XI 2024 Facility Liab'!U151</f>
        <v>0</v>
      </c>
      <c r="E145" s="9">
        <f>+'LLR Facility Liability'!V151-'XI 2024 Facility Liab'!V151</f>
        <v>0</v>
      </c>
      <c r="F145" s="9">
        <f>+'LLR Facility Liability'!W151-'XI 2024 Facility Liab'!W151</f>
        <v>0</v>
      </c>
      <c r="G145" s="9">
        <f>+'LLR Facility Liability'!X151-'XI 2024 Facility Liab'!X151</f>
        <v>-7322.5</v>
      </c>
      <c r="H145" s="9">
        <f>+'LLR Facility Liability'!Y151-'XI 2024 Facility Liab'!Y151</f>
        <v>-64645</v>
      </c>
      <c r="I145" s="9">
        <f>+'LLR Facility Liability'!Z151-'XI 2024 Facility Liab'!Z151</f>
        <v>-179290</v>
      </c>
      <c r="J145" s="9">
        <f>+'LLR Facility Liability'!AA151-'XI 2024 Facility Liab'!AA151</f>
        <v>0</v>
      </c>
      <c r="K145" s="9">
        <f>+'LLR Facility Liability'!AB151-'XI 2024 Facility Liab'!AB151</f>
        <v>0</v>
      </c>
      <c r="L145" s="9">
        <f>+'LLR Facility Liability'!AC151-'XI 2024 Facility Liab'!AC151</f>
        <v>0</v>
      </c>
      <c r="M145" s="9">
        <f>+'LLR Facility Liability'!AD151-'XI 2024 Facility Liab'!AD151</f>
        <v>0</v>
      </c>
      <c r="N145" s="9">
        <f>+'LLR Facility Liability'!AE151-'XI 2024 Facility Liab'!AE151</f>
        <v>111000</v>
      </c>
      <c r="O145" s="9">
        <f>+'LLR Facility Liability'!AF151-'XI 2024 Facility Liab'!AF151</f>
        <v>111000</v>
      </c>
      <c r="P145" s="9">
        <f>+'LLR Facility Liability'!AG151-'XI 2024 Facility Liab'!AG151</f>
        <v>111000</v>
      </c>
    </row>
    <row r="146" spans="1:16">
      <c r="A146" t="s">
        <v>72</v>
      </c>
      <c r="B146" t="s">
        <v>160</v>
      </c>
      <c r="C146" s="9">
        <f>+'LLR Facility Liability'!T152-'XI 2024 Facility Liab'!T152</f>
        <v>0</v>
      </c>
      <c r="D146" s="9">
        <f>+'LLR Facility Liability'!U152-'XI 2024 Facility Liab'!U152</f>
        <v>0</v>
      </c>
      <c r="E146" s="9">
        <f>+'LLR Facility Liability'!V152-'XI 2024 Facility Liab'!V152</f>
        <v>0</v>
      </c>
      <c r="F146" s="9">
        <f>+'LLR Facility Liability'!W152-'XI 2024 Facility Liab'!W152</f>
        <v>0</v>
      </c>
      <c r="G146" s="9">
        <f>+'LLR Facility Liability'!X152-'XI 2024 Facility Liab'!X152</f>
        <v>-125440</v>
      </c>
      <c r="H146" s="9">
        <f>+'LLR Facility Liability'!Y152-'XI 2024 Facility Liab'!Y152</f>
        <v>-200880</v>
      </c>
      <c r="I146" s="9">
        <f>+'LLR Facility Liability'!Z152-'XI 2024 Facility Liab'!Z152</f>
        <v>-501760</v>
      </c>
      <c r="J146" s="9">
        <f>+'LLR Facility Liability'!AA152-'XI 2024 Facility Liab'!AA152</f>
        <v>0</v>
      </c>
      <c r="K146" s="9">
        <f>+'LLR Facility Liability'!AB152-'XI 2024 Facility Liab'!AB152</f>
        <v>0</v>
      </c>
      <c r="L146" s="9">
        <f>+'LLR Facility Liability'!AC152-'XI 2024 Facility Liab'!AC152</f>
        <v>0</v>
      </c>
      <c r="M146" s="9">
        <f>+'LLR Facility Liability'!AD152-'XI 2024 Facility Liab'!AD152</f>
        <v>0</v>
      </c>
      <c r="N146" s="9">
        <f>+'LLR Facility Liability'!AE152-'XI 2024 Facility Liab'!AE152</f>
        <v>222000</v>
      </c>
      <c r="O146" s="9">
        <f>+'LLR Facility Liability'!AF152-'XI 2024 Facility Liab'!AF152</f>
        <v>555000</v>
      </c>
      <c r="P146" s="9">
        <f>+'LLR Facility Liability'!AG152-'XI 2024 Facility Liab'!AG152</f>
        <v>888000</v>
      </c>
    </row>
    <row r="147" spans="1:16">
      <c r="A147" t="s">
        <v>72</v>
      </c>
      <c r="B147" t="s">
        <v>161</v>
      </c>
      <c r="C147" s="9">
        <f>+'LLR Facility Liability'!T153-'XI 2024 Facility Liab'!T153</f>
        <v>37617.5</v>
      </c>
      <c r="D147" s="9">
        <f>+'LLR Facility Liability'!U153-'XI 2024 Facility Liab'!U153</f>
        <v>173490</v>
      </c>
      <c r="E147" s="9">
        <f>+'LLR Facility Liability'!V153-'XI 2024 Facility Liab'!V153</f>
        <v>311107.5</v>
      </c>
      <c r="F147" s="9">
        <f>+'LLR Facility Liability'!W153-'XI 2024 Facility Liab'!W153</f>
        <v>350470</v>
      </c>
      <c r="G147" s="9">
        <f>+'LLR Facility Liability'!X153-'XI 2024 Facility Liab'!X153</f>
        <v>0</v>
      </c>
      <c r="H147" s="9">
        <f>+'LLR Facility Liability'!Y153-'XI 2024 Facility Liab'!Y153</f>
        <v>0</v>
      </c>
      <c r="I147" s="9">
        <f>+'LLR Facility Liability'!Z153-'XI 2024 Facility Liab'!Z153</f>
        <v>0</v>
      </c>
      <c r="J147" s="9">
        <f>+'LLR Facility Liability'!AA153-'XI 2024 Facility Liab'!AA153</f>
        <v>111000</v>
      </c>
      <c r="K147" s="9">
        <f>+'LLR Facility Liability'!AB153-'XI 2024 Facility Liab'!AB153</f>
        <v>421800</v>
      </c>
      <c r="L147" s="9">
        <f>+'LLR Facility Liability'!AC153-'XI 2024 Facility Liab'!AC153</f>
        <v>754800</v>
      </c>
      <c r="M147" s="9">
        <f>+'LLR Facility Liability'!AD153-'XI 2024 Facility Liab'!AD153</f>
        <v>888000</v>
      </c>
      <c r="N147" s="9">
        <f>+'LLR Facility Liability'!AE153-'XI 2024 Facility Liab'!AE153</f>
        <v>0</v>
      </c>
      <c r="O147" s="9">
        <f>+'LLR Facility Liability'!AF153-'XI 2024 Facility Liab'!AF153</f>
        <v>0</v>
      </c>
      <c r="P147" s="9">
        <f>+'LLR Facility Liability'!AG153-'XI 2024 Facility Liab'!AG153</f>
        <v>0</v>
      </c>
    </row>
    <row r="148" spans="1:16">
      <c r="A148" t="s">
        <v>72</v>
      </c>
      <c r="B148" t="s">
        <v>162</v>
      </c>
      <c r="C148" s="9">
        <f>+'LLR Facility Liability'!T154-'XI 2024 Facility Liab'!T154</f>
        <v>-6747.5</v>
      </c>
      <c r="D148" s="9">
        <f>+'LLR Facility Liability'!U154-'XI 2024 Facility Liab'!U154</f>
        <v>76505</v>
      </c>
      <c r="E148" s="9">
        <f>+'LLR Facility Liability'!V154-'XI 2024 Facility Liab'!V154</f>
        <v>113010</v>
      </c>
      <c r="F148" s="9">
        <f>+'LLR Facility Liability'!W154-'XI 2024 Facility Liab'!W154</f>
        <v>-53980</v>
      </c>
      <c r="G148" s="9">
        <f>+'LLR Facility Liability'!X154-'XI 2024 Facility Liab'!X154</f>
        <v>0</v>
      </c>
      <c r="H148" s="9">
        <f>+'LLR Facility Liability'!Y154-'XI 2024 Facility Liab'!Y154</f>
        <v>0</v>
      </c>
      <c r="I148" s="9">
        <f>+'LLR Facility Liability'!Z154-'XI 2024 Facility Liab'!Z154</f>
        <v>0</v>
      </c>
      <c r="J148" s="9">
        <f>+'LLR Facility Liability'!AA154-'XI 2024 Facility Liab'!AA154</f>
        <v>111000</v>
      </c>
      <c r="K148" s="9">
        <f>+'LLR Facility Liability'!AB154-'XI 2024 Facility Liab'!AB154</f>
        <v>421800</v>
      </c>
      <c r="L148" s="9">
        <f>+'LLR Facility Liability'!AC154-'XI 2024 Facility Liab'!AC154</f>
        <v>754800</v>
      </c>
      <c r="M148" s="9">
        <f>+'LLR Facility Liability'!AD154-'XI 2024 Facility Liab'!AD154</f>
        <v>888000</v>
      </c>
      <c r="N148" s="9">
        <f>+'LLR Facility Liability'!AE154-'XI 2024 Facility Liab'!AE154</f>
        <v>0</v>
      </c>
      <c r="O148" s="9">
        <f>+'LLR Facility Liability'!AF154-'XI 2024 Facility Liab'!AF154</f>
        <v>0</v>
      </c>
      <c r="P148" s="9">
        <f>+'LLR Facility Liability'!AG154-'XI 2024 Facility Liab'!AG154</f>
        <v>0</v>
      </c>
    </row>
    <row r="149" spans="1:16">
      <c r="A149" t="s">
        <v>72</v>
      </c>
      <c r="B149" t="s">
        <v>163</v>
      </c>
      <c r="C149" s="9">
        <f>+'LLR Facility Liability'!T155-'XI 2024 Facility Liab'!T155</f>
        <v>-21784</v>
      </c>
      <c r="D149" s="9">
        <f>+'LLR Facility Liability'!U155-'XI 2024 Facility Liab'!U155</f>
        <v>-129460</v>
      </c>
      <c r="E149" s="9">
        <f>+'LLR Facility Liability'!V155-'XI 2024 Facility Liab'!V155</f>
        <v>-308920</v>
      </c>
      <c r="F149" s="9">
        <f>+'LLR Facility Liability'!W155-'XI 2024 Facility Liab'!W155</f>
        <v>-847300</v>
      </c>
      <c r="G149" s="9">
        <f>+'LLR Facility Liability'!X155-'XI 2024 Facility Liab'!X155</f>
        <v>50000</v>
      </c>
      <c r="H149" s="9">
        <f>+'LLR Facility Liability'!Y155-'XI 2024 Facility Liab'!Y155</f>
        <v>50000</v>
      </c>
      <c r="I149" s="9">
        <f>+'LLR Facility Liability'!Z155-'XI 2024 Facility Liab'!Z155</f>
        <v>50000</v>
      </c>
      <c r="J149" s="9">
        <f>+'LLR Facility Liability'!AA155-'XI 2024 Facility Liab'!AA155</f>
        <v>111000</v>
      </c>
      <c r="K149" s="9">
        <f>+'LLR Facility Liability'!AB155-'XI 2024 Facility Liab'!AB155</f>
        <v>111000</v>
      </c>
      <c r="L149" s="9">
        <f>+'LLR Facility Liability'!AC155-'XI 2024 Facility Liab'!AC155</f>
        <v>111000</v>
      </c>
      <c r="M149" s="9">
        <f>+'LLR Facility Liability'!AD155-'XI 2024 Facility Liab'!AD155</f>
        <v>111000</v>
      </c>
      <c r="N149" s="9">
        <f>+'LLR Facility Liability'!AE155-'XI 2024 Facility Liab'!AE155</f>
        <v>111000</v>
      </c>
      <c r="O149" s="9">
        <f>+'LLR Facility Liability'!AF155-'XI 2024 Facility Liab'!AF155</f>
        <v>111000</v>
      </c>
      <c r="P149" s="9">
        <f>+'LLR Facility Liability'!AG155-'XI 2024 Facility Liab'!AG155</f>
        <v>111000</v>
      </c>
    </row>
    <row r="150" spans="1:16">
      <c r="A150" t="s">
        <v>72</v>
      </c>
      <c r="B150" t="s">
        <v>164</v>
      </c>
      <c r="C150" s="9">
        <f>+'LLR Facility Liability'!T156-'XI 2024 Facility Liab'!T156</f>
        <v>8371</v>
      </c>
      <c r="D150" s="9">
        <f>+'LLR Facility Liability'!U156-'XI 2024 Facility Liab'!U156</f>
        <v>-54072.5</v>
      </c>
      <c r="E150" s="9">
        <f>+'LLR Facility Liability'!V156-'XI 2024 Facility Liab'!V156</f>
        <v>-158145</v>
      </c>
      <c r="F150" s="9">
        <f>+'LLR Facility Liability'!W156-'XI 2024 Facility Liab'!W156</f>
        <v>-470362.5</v>
      </c>
      <c r="G150" s="9">
        <f>+'LLR Facility Liability'!X156-'XI 2024 Facility Liab'!X156</f>
        <v>50000</v>
      </c>
      <c r="H150" s="9">
        <f>+'LLR Facility Liability'!Y156-'XI 2024 Facility Liab'!Y156</f>
        <v>50000</v>
      </c>
      <c r="I150" s="9">
        <f>+'LLR Facility Liability'!Z156-'XI 2024 Facility Liab'!Z156</f>
        <v>50000</v>
      </c>
      <c r="J150" s="9">
        <f>+'LLR Facility Liability'!AA156-'XI 2024 Facility Liab'!AA156</f>
        <v>111000</v>
      </c>
      <c r="K150" s="9">
        <f>+'LLR Facility Liability'!AB156-'XI 2024 Facility Liab'!AB156</f>
        <v>111000</v>
      </c>
      <c r="L150" s="9">
        <f>+'LLR Facility Liability'!AC156-'XI 2024 Facility Liab'!AC156</f>
        <v>111000</v>
      </c>
      <c r="M150" s="9">
        <f>+'LLR Facility Liability'!AD156-'XI 2024 Facility Liab'!AD156</f>
        <v>111000</v>
      </c>
      <c r="N150" s="9">
        <f>+'LLR Facility Liability'!AE156-'XI 2024 Facility Liab'!AE156</f>
        <v>111000</v>
      </c>
      <c r="O150" s="9">
        <f>+'LLR Facility Liability'!AF156-'XI 2024 Facility Liab'!AF156</f>
        <v>111000</v>
      </c>
      <c r="P150" s="9">
        <f>+'LLR Facility Liability'!AG156-'XI 2024 Facility Liab'!AG156</f>
        <v>111000</v>
      </c>
    </row>
    <row r="151" spans="1:16">
      <c r="A151" t="s">
        <v>72</v>
      </c>
      <c r="B151" t="s">
        <v>165</v>
      </c>
      <c r="C151" s="9">
        <f>+'LLR Facility Liability'!T157-'XI 2024 Facility Liab'!T157</f>
        <v>-19176.467499999999</v>
      </c>
      <c r="D151" s="9">
        <f>+'LLR Facility Liability'!U157-'XI 2024 Facility Liab'!U157</f>
        <v>-42235.289999999994</v>
      </c>
      <c r="E151" s="9">
        <f>+'LLR Facility Liability'!V157-'XI 2024 Facility Liab'!V157</f>
        <v>-88352.934999999998</v>
      </c>
      <c r="F151" s="9">
        <f>+'LLR Facility Liability'!W157-'XI 2024 Facility Liab'!W157</f>
        <v>-226705.87</v>
      </c>
      <c r="G151" s="9">
        <f>+'LLR Facility Liability'!X157-'XI 2024 Facility Liab'!X157</f>
        <v>50000</v>
      </c>
      <c r="H151" s="9">
        <f>+'LLR Facility Liability'!Y157-'XI 2024 Facility Liab'!Y157</f>
        <v>50000</v>
      </c>
      <c r="I151" s="9">
        <f>+'LLR Facility Liability'!Z157-'XI 2024 Facility Liab'!Z157</f>
        <v>50000</v>
      </c>
      <c r="J151" s="9">
        <f>+'LLR Facility Liability'!AA157-'XI 2024 Facility Liab'!AA157</f>
        <v>111000</v>
      </c>
      <c r="K151" s="9">
        <f>+'LLR Facility Liability'!AB157-'XI 2024 Facility Liab'!AB157</f>
        <v>111000</v>
      </c>
      <c r="L151" s="9">
        <f>+'LLR Facility Liability'!AC157-'XI 2024 Facility Liab'!AC157</f>
        <v>111000</v>
      </c>
      <c r="M151" s="9">
        <f>+'LLR Facility Liability'!AD157-'XI 2024 Facility Liab'!AD157</f>
        <v>111000</v>
      </c>
      <c r="N151" s="9">
        <f>+'LLR Facility Liability'!AE157-'XI 2024 Facility Liab'!AE157</f>
        <v>111000</v>
      </c>
      <c r="O151" s="9">
        <f>+'LLR Facility Liability'!AF157-'XI 2024 Facility Liab'!AF157</f>
        <v>111000</v>
      </c>
      <c r="P151" s="9">
        <f>+'LLR Facility Liability'!AG157-'XI 2024 Facility Liab'!AG157</f>
        <v>111000</v>
      </c>
    </row>
    <row r="152" spans="1:16">
      <c r="A152" t="s">
        <v>73</v>
      </c>
      <c r="B152" t="s">
        <v>154</v>
      </c>
      <c r="C152" s="9">
        <f>+'LLR Facility Liability'!T158-'XI 2024 Facility Liab'!T158</f>
        <v>-8693.75</v>
      </c>
      <c r="D152" s="9">
        <f>+'LLR Facility Liability'!U158-'XI 2024 Facility Liab'!U158</f>
        <v>-19925</v>
      </c>
      <c r="E152" s="9">
        <f>+'LLR Facility Liability'!V158-'XI 2024 Facility Liab'!V158</f>
        <v>-42387.5</v>
      </c>
      <c r="F152" s="9">
        <f>+'LLR Facility Liability'!W158-'XI 2024 Facility Liab'!W158</f>
        <v>-109775</v>
      </c>
      <c r="G152" s="9">
        <f>+'LLR Facility Liability'!X158-'XI 2024 Facility Liab'!X158</f>
        <v>25000</v>
      </c>
      <c r="H152" s="9">
        <f>+'LLR Facility Liability'!Y158-'XI 2024 Facility Liab'!Y158</f>
        <v>25000</v>
      </c>
      <c r="I152" s="9">
        <f>+'LLR Facility Liability'!Z158-'XI 2024 Facility Liab'!Z158</f>
        <v>25000</v>
      </c>
      <c r="J152" s="9">
        <f>+'LLR Facility Liability'!AA158-'XI 2024 Facility Liab'!AA158</f>
        <v>55500</v>
      </c>
      <c r="K152" s="9">
        <f>+'LLR Facility Liability'!AB158-'XI 2024 Facility Liab'!AB158</f>
        <v>55500</v>
      </c>
      <c r="L152" s="9">
        <f>+'LLR Facility Liability'!AC158-'XI 2024 Facility Liab'!AC158</f>
        <v>55500</v>
      </c>
      <c r="M152" s="9">
        <f>+'LLR Facility Liability'!AD158-'XI 2024 Facility Liab'!AD158</f>
        <v>55500</v>
      </c>
      <c r="N152" s="9">
        <f>+'LLR Facility Liability'!AE158-'XI 2024 Facility Liab'!AE158</f>
        <v>55500</v>
      </c>
      <c r="O152" s="9">
        <f>+'LLR Facility Liability'!AF158-'XI 2024 Facility Liab'!AF158</f>
        <v>55500</v>
      </c>
      <c r="P152" s="9">
        <f>+'LLR Facility Liability'!AG158-'XI 2024 Facility Liab'!AG158</f>
        <v>55500</v>
      </c>
    </row>
    <row r="153" spans="1:16">
      <c r="A153" t="s">
        <v>73</v>
      </c>
      <c r="B153" t="s">
        <v>155</v>
      </c>
      <c r="C153" s="9">
        <f>+'LLR Facility Liability'!T159-'XI 2024 Facility Liab'!T159</f>
        <v>5341.25</v>
      </c>
      <c r="D153" s="9">
        <f>+'LLR Facility Liability'!U159-'XI 2024 Facility Liab'!U159</f>
        <v>455</v>
      </c>
      <c r="E153" s="9">
        <f>+'LLR Facility Liability'!V159-'XI 2024 Facility Liab'!V159</f>
        <v>-9317.5</v>
      </c>
      <c r="F153" s="9">
        <f>+'LLR Facility Liability'!W159-'XI 2024 Facility Liab'!W159</f>
        <v>-19090</v>
      </c>
      <c r="G153" s="9">
        <f>+'LLR Facility Liability'!X159-'XI 2024 Facility Liab'!X159</f>
        <v>455</v>
      </c>
      <c r="H153" s="9">
        <f>+'LLR Facility Liability'!Y159-'XI 2024 Facility Liab'!Y159</f>
        <v>-9317.5</v>
      </c>
      <c r="I153" s="9">
        <f>+'LLR Facility Liability'!Z159-'XI 2024 Facility Liab'!Z159</f>
        <v>-19090</v>
      </c>
      <c r="J153" s="9">
        <f>+'LLR Facility Liability'!AA159-'XI 2024 Facility Liab'!AA159</f>
        <v>44400</v>
      </c>
      <c r="K153" s="9">
        <f>+'LLR Facility Liability'!AB159-'XI 2024 Facility Liab'!AB159</f>
        <v>44400</v>
      </c>
      <c r="L153" s="9">
        <f>+'LLR Facility Liability'!AC159-'XI 2024 Facility Liab'!AC159</f>
        <v>44400</v>
      </c>
      <c r="M153" s="9">
        <f>+'LLR Facility Liability'!AD159-'XI 2024 Facility Liab'!AD159</f>
        <v>44400</v>
      </c>
      <c r="N153" s="9">
        <f>+'LLR Facility Liability'!AE159-'XI 2024 Facility Liab'!AE159</f>
        <v>44400</v>
      </c>
      <c r="O153" s="9">
        <f>+'LLR Facility Liability'!AF159-'XI 2024 Facility Liab'!AF159</f>
        <v>44400</v>
      </c>
      <c r="P153" s="9">
        <f>+'LLR Facility Liability'!AG159-'XI 2024 Facility Liab'!AG159</f>
        <v>44400</v>
      </c>
    </row>
    <row r="154" spans="1:16">
      <c r="A154" t="s">
        <v>73</v>
      </c>
      <c r="B154" t="s">
        <v>156</v>
      </c>
      <c r="C154" s="9">
        <f>+'LLR Facility Liability'!T160-'XI 2024 Facility Liab'!T160</f>
        <v>10000</v>
      </c>
      <c r="D154" s="9">
        <f>+'LLR Facility Liability'!U160-'XI 2024 Facility Liab'!U160</f>
        <v>10000</v>
      </c>
      <c r="E154" s="9">
        <f>+'LLR Facility Liability'!V160-'XI 2024 Facility Liab'!V160</f>
        <v>10000</v>
      </c>
      <c r="F154" s="9">
        <f>+'LLR Facility Liability'!W160-'XI 2024 Facility Liab'!W160</f>
        <v>10000</v>
      </c>
      <c r="G154" s="9">
        <f>+'LLR Facility Liability'!X160-'XI 2024 Facility Liab'!X160</f>
        <v>19630</v>
      </c>
      <c r="H154" s="9">
        <f>+'LLR Facility Liability'!Y160-'XI 2024 Facility Liab'!Y160</f>
        <v>4445</v>
      </c>
      <c r="I154" s="9">
        <f>+'LLR Facility Liability'!Z160-'XI 2024 Facility Liab'!Z160</f>
        <v>-10740</v>
      </c>
      <c r="J154" s="9">
        <f>+'LLR Facility Liability'!AA160-'XI 2024 Facility Liab'!AA160</f>
        <v>22200</v>
      </c>
      <c r="K154" s="9">
        <f>+'LLR Facility Liability'!AB160-'XI 2024 Facility Liab'!AB160</f>
        <v>22200</v>
      </c>
      <c r="L154" s="9">
        <f>+'LLR Facility Liability'!AC160-'XI 2024 Facility Liab'!AC160</f>
        <v>22200</v>
      </c>
      <c r="M154" s="9">
        <f>+'LLR Facility Liability'!AD160-'XI 2024 Facility Liab'!AD160</f>
        <v>22200</v>
      </c>
      <c r="N154" s="9">
        <f>+'LLR Facility Liability'!AE160-'XI 2024 Facility Liab'!AE160</f>
        <v>111000</v>
      </c>
      <c r="O154" s="9">
        <f>+'LLR Facility Liability'!AF160-'XI 2024 Facility Liab'!AF160</f>
        <v>111000</v>
      </c>
      <c r="P154" s="9">
        <f>+'LLR Facility Liability'!AG160-'XI 2024 Facility Liab'!AG160</f>
        <v>111000</v>
      </c>
    </row>
    <row r="155" spans="1:16">
      <c r="A155" t="s">
        <v>73</v>
      </c>
      <c r="B155" t="s">
        <v>157</v>
      </c>
      <c r="C155" s="9">
        <f>+'LLR Facility Liability'!T161-'XI 2024 Facility Liab'!T161</f>
        <v>50000</v>
      </c>
      <c r="D155" s="9">
        <f>+'LLR Facility Liability'!U161-'XI 2024 Facility Liab'!U161</f>
        <v>50000</v>
      </c>
      <c r="E155" s="9">
        <f>+'LLR Facility Liability'!V161-'XI 2024 Facility Liab'!V161</f>
        <v>50000</v>
      </c>
      <c r="F155" s="9">
        <f>+'LLR Facility Liability'!W161-'XI 2024 Facility Liab'!W161</f>
        <v>50000</v>
      </c>
      <c r="G155" s="9">
        <f>+'LLR Facility Liability'!X161-'XI 2024 Facility Liab'!X161</f>
        <v>35817.5</v>
      </c>
      <c r="H155" s="9">
        <f>+'LLR Facility Liability'!Y161-'XI 2024 Facility Liab'!Y161</f>
        <v>14543.75</v>
      </c>
      <c r="I155" s="9">
        <f>+'LLR Facility Liability'!Z161-'XI 2024 Facility Liab'!Z161</f>
        <v>-20912.5</v>
      </c>
      <c r="J155" s="9">
        <f>+'LLR Facility Liability'!AA161-'XI 2024 Facility Liab'!AA161</f>
        <v>111000</v>
      </c>
      <c r="K155" s="9">
        <f>+'LLR Facility Liability'!AB161-'XI 2024 Facility Liab'!AB161</f>
        <v>111000</v>
      </c>
      <c r="L155" s="9">
        <f>+'LLR Facility Liability'!AC161-'XI 2024 Facility Liab'!AC161</f>
        <v>111000</v>
      </c>
      <c r="M155" s="9">
        <f>+'LLR Facility Liability'!AD161-'XI 2024 Facility Liab'!AD161</f>
        <v>111000</v>
      </c>
      <c r="N155" s="9">
        <f>+'LLR Facility Liability'!AE161-'XI 2024 Facility Liab'!AE161</f>
        <v>111000</v>
      </c>
      <c r="O155" s="9">
        <f>+'LLR Facility Liability'!AF161-'XI 2024 Facility Liab'!AF161</f>
        <v>111000</v>
      </c>
      <c r="P155" s="9">
        <f>+'LLR Facility Liability'!AG161-'XI 2024 Facility Liab'!AG161</f>
        <v>111000</v>
      </c>
    </row>
    <row r="156" spans="1:16">
      <c r="A156" t="s">
        <v>73</v>
      </c>
      <c r="B156" t="s">
        <v>158</v>
      </c>
      <c r="C156" s="9">
        <f>+'LLR Facility Liability'!T162-'XI 2024 Facility Liab'!T162</f>
        <v>0</v>
      </c>
      <c r="D156" s="9">
        <f>+'LLR Facility Liability'!U162-'XI 2024 Facility Liab'!U162</f>
        <v>0</v>
      </c>
      <c r="E156" s="9">
        <f>+'LLR Facility Liability'!V162-'XI 2024 Facility Liab'!V162</f>
        <v>0</v>
      </c>
      <c r="F156" s="9">
        <f>+'LLR Facility Liability'!W162-'XI 2024 Facility Liab'!W162</f>
        <v>0</v>
      </c>
      <c r="G156" s="9">
        <f>+'LLR Facility Liability'!X162-'XI 2024 Facility Liab'!X162</f>
        <v>34977.5</v>
      </c>
      <c r="H156" s="9">
        <f>+'LLR Facility Liability'!Y162-'XI 2024 Facility Liab'!Y162</f>
        <v>19955</v>
      </c>
      <c r="I156" s="9">
        <f>+'LLR Facility Liability'!Z162-'XI 2024 Facility Liab'!Z162</f>
        <v>-10090</v>
      </c>
      <c r="J156" s="9">
        <f>+'LLR Facility Liability'!AA162-'XI 2024 Facility Liab'!AA162</f>
        <v>0</v>
      </c>
      <c r="K156" s="9">
        <f>+'LLR Facility Liability'!AB162-'XI 2024 Facility Liab'!AB162</f>
        <v>0</v>
      </c>
      <c r="L156" s="9">
        <f>+'LLR Facility Liability'!AC162-'XI 2024 Facility Liab'!AC162</f>
        <v>0</v>
      </c>
      <c r="M156" s="9">
        <f>+'LLR Facility Liability'!AD162-'XI 2024 Facility Liab'!AD162</f>
        <v>0</v>
      </c>
      <c r="N156" s="9">
        <f>+'LLR Facility Liability'!AE162-'XI 2024 Facility Liab'!AE162</f>
        <v>111000</v>
      </c>
      <c r="O156" s="9">
        <f>+'LLR Facility Liability'!AF162-'XI 2024 Facility Liab'!AF162</f>
        <v>111000</v>
      </c>
      <c r="P156" s="9">
        <f>+'LLR Facility Liability'!AG162-'XI 2024 Facility Liab'!AG162</f>
        <v>111000</v>
      </c>
    </row>
    <row r="157" spans="1:16">
      <c r="A157" t="s">
        <v>73</v>
      </c>
      <c r="B157" t="s">
        <v>159</v>
      </c>
      <c r="C157" s="9">
        <f>+'LLR Facility Liability'!T163-'XI 2024 Facility Liab'!T163</f>
        <v>0</v>
      </c>
      <c r="D157" s="9">
        <f>+'LLR Facility Liability'!U163-'XI 2024 Facility Liab'!U163</f>
        <v>0</v>
      </c>
      <c r="E157" s="9">
        <f>+'LLR Facility Liability'!V163-'XI 2024 Facility Liab'!V163</f>
        <v>0</v>
      </c>
      <c r="F157" s="9">
        <f>+'LLR Facility Liability'!W163-'XI 2024 Facility Liab'!W163</f>
        <v>0</v>
      </c>
      <c r="G157" s="9">
        <f>+'LLR Facility Liability'!X163-'XI 2024 Facility Liab'!X163</f>
        <v>-7322.5</v>
      </c>
      <c r="H157" s="9">
        <f>+'LLR Facility Liability'!Y163-'XI 2024 Facility Liab'!Y163</f>
        <v>-64645</v>
      </c>
      <c r="I157" s="9">
        <f>+'LLR Facility Liability'!Z163-'XI 2024 Facility Liab'!Z163</f>
        <v>-179290</v>
      </c>
      <c r="J157" s="9">
        <f>+'LLR Facility Liability'!AA163-'XI 2024 Facility Liab'!AA163</f>
        <v>0</v>
      </c>
      <c r="K157" s="9">
        <f>+'LLR Facility Liability'!AB163-'XI 2024 Facility Liab'!AB163</f>
        <v>0</v>
      </c>
      <c r="L157" s="9">
        <f>+'LLR Facility Liability'!AC163-'XI 2024 Facility Liab'!AC163</f>
        <v>0</v>
      </c>
      <c r="M157" s="9">
        <f>+'LLR Facility Liability'!AD163-'XI 2024 Facility Liab'!AD163</f>
        <v>0</v>
      </c>
      <c r="N157" s="9">
        <f>+'LLR Facility Liability'!AE163-'XI 2024 Facility Liab'!AE163</f>
        <v>111000</v>
      </c>
      <c r="O157" s="9">
        <f>+'LLR Facility Liability'!AF163-'XI 2024 Facility Liab'!AF163</f>
        <v>111000</v>
      </c>
      <c r="P157" s="9">
        <f>+'LLR Facility Liability'!AG163-'XI 2024 Facility Liab'!AG163</f>
        <v>111000</v>
      </c>
    </row>
    <row r="158" spans="1:16">
      <c r="A158" t="s">
        <v>73</v>
      </c>
      <c r="B158" t="s">
        <v>160</v>
      </c>
      <c r="C158" s="9">
        <f>+'LLR Facility Liability'!T164-'XI 2024 Facility Liab'!T164</f>
        <v>0</v>
      </c>
      <c r="D158" s="9">
        <f>+'LLR Facility Liability'!U164-'XI 2024 Facility Liab'!U164</f>
        <v>0</v>
      </c>
      <c r="E158" s="9">
        <f>+'LLR Facility Liability'!V164-'XI 2024 Facility Liab'!V164</f>
        <v>0</v>
      </c>
      <c r="F158" s="9">
        <f>+'LLR Facility Liability'!W164-'XI 2024 Facility Liab'!W164</f>
        <v>0</v>
      </c>
      <c r="G158" s="9">
        <f>+'LLR Facility Liability'!X164-'XI 2024 Facility Liab'!X164</f>
        <v>-125440</v>
      </c>
      <c r="H158" s="9">
        <f>+'LLR Facility Liability'!Y164-'XI 2024 Facility Liab'!Y164</f>
        <v>-200880</v>
      </c>
      <c r="I158" s="9">
        <f>+'LLR Facility Liability'!Z164-'XI 2024 Facility Liab'!Z164</f>
        <v>-501760</v>
      </c>
      <c r="J158" s="9">
        <f>+'LLR Facility Liability'!AA164-'XI 2024 Facility Liab'!AA164</f>
        <v>0</v>
      </c>
      <c r="K158" s="9">
        <f>+'LLR Facility Liability'!AB164-'XI 2024 Facility Liab'!AB164</f>
        <v>0</v>
      </c>
      <c r="L158" s="9">
        <f>+'LLR Facility Liability'!AC164-'XI 2024 Facility Liab'!AC164</f>
        <v>0</v>
      </c>
      <c r="M158" s="9">
        <f>+'LLR Facility Liability'!AD164-'XI 2024 Facility Liab'!AD164</f>
        <v>0</v>
      </c>
      <c r="N158" s="9">
        <f>+'LLR Facility Liability'!AE164-'XI 2024 Facility Liab'!AE164</f>
        <v>222000</v>
      </c>
      <c r="O158" s="9">
        <f>+'LLR Facility Liability'!AF164-'XI 2024 Facility Liab'!AF164</f>
        <v>555000</v>
      </c>
      <c r="P158" s="9">
        <f>+'LLR Facility Liability'!AG164-'XI 2024 Facility Liab'!AG164</f>
        <v>888000</v>
      </c>
    </row>
    <row r="159" spans="1:16">
      <c r="A159" t="s">
        <v>73</v>
      </c>
      <c r="B159" t="s">
        <v>161</v>
      </c>
      <c r="C159" s="9">
        <f>+'LLR Facility Liability'!T165-'XI 2024 Facility Liab'!T165</f>
        <v>37617.5</v>
      </c>
      <c r="D159" s="9">
        <f>+'LLR Facility Liability'!U165-'XI 2024 Facility Liab'!U165</f>
        <v>173490</v>
      </c>
      <c r="E159" s="9">
        <f>+'LLR Facility Liability'!V165-'XI 2024 Facility Liab'!V165</f>
        <v>311107.5</v>
      </c>
      <c r="F159" s="9">
        <f>+'LLR Facility Liability'!W165-'XI 2024 Facility Liab'!W165</f>
        <v>350470</v>
      </c>
      <c r="G159" s="9">
        <f>+'LLR Facility Liability'!X165-'XI 2024 Facility Liab'!X165</f>
        <v>0</v>
      </c>
      <c r="H159" s="9">
        <f>+'LLR Facility Liability'!Y165-'XI 2024 Facility Liab'!Y165</f>
        <v>0</v>
      </c>
      <c r="I159" s="9">
        <f>+'LLR Facility Liability'!Z165-'XI 2024 Facility Liab'!Z165</f>
        <v>0</v>
      </c>
      <c r="J159" s="9">
        <f>+'LLR Facility Liability'!AA165-'XI 2024 Facility Liab'!AA165</f>
        <v>111000</v>
      </c>
      <c r="K159" s="9">
        <f>+'LLR Facility Liability'!AB165-'XI 2024 Facility Liab'!AB165</f>
        <v>421800</v>
      </c>
      <c r="L159" s="9">
        <f>+'LLR Facility Liability'!AC165-'XI 2024 Facility Liab'!AC165</f>
        <v>754800</v>
      </c>
      <c r="M159" s="9">
        <f>+'LLR Facility Liability'!AD165-'XI 2024 Facility Liab'!AD165</f>
        <v>888000</v>
      </c>
      <c r="N159" s="9">
        <f>+'LLR Facility Liability'!AE165-'XI 2024 Facility Liab'!AE165</f>
        <v>0</v>
      </c>
      <c r="O159" s="9">
        <f>+'LLR Facility Liability'!AF165-'XI 2024 Facility Liab'!AF165</f>
        <v>0</v>
      </c>
      <c r="P159" s="9">
        <f>+'LLR Facility Liability'!AG165-'XI 2024 Facility Liab'!AG165</f>
        <v>0</v>
      </c>
    </row>
    <row r="160" spans="1:16">
      <c r="A160" t="s">
        <v>73</v>
      </c>
      <c r="B160" t="s">
        <v>162</v>
      </c>
      <c r="C160" s="9">
        <f>+'LLR Facility Liability'!T166-'XI 2024 Facility Liab'!T166</f>
        <v>-6747.5</v>
      </c>
      <c r="D160" s="9">
        <f>+'LLR Facility Liability'!U166-'XI 2024 Facility Liab'!U166</f>
        <v>76505</v>
      </c>
      <c r="E160" s="9">
        <f>+'LLR Facility Liability'!V166-'XI 2024 Facility Liab'!V166</f>
        <v>113010</v>
      </c>
      <c r="F160" s="9">
        <f>+'LLR Facility Liability'!W166-'XI 2024 Facility Liab'!W166</f>
        <v>-53980</v>
      </c>
      <c r="G160" s="9">
        <f>+'LLR Facility Liability'!X166-'XI 2024 Facility Liab'!X166</f>
        <v>0</v>
      </c>
      <c r="H160" s="9">
        <f>+'LLR Facility Liability'!Y166-'XI 2024 Facility Liab'!Y166</f>
        <v>0</v>
      </c>
      <c r="I160" s="9">
        <f>+'LLR Facility Liability'!Z166-'XI 2024 Facility Liab'!Z166</f>
        <v>0</v>
      </c>
      <c r="J160" s="9">
        <f>+'LLR Facility Liability'!AA166-'XI 2024 Facility Liab'!AA166</f>
        <v>111000</v>
      </c>
      <c r="K160" s="9">
        <f>+'LLR Facility Liability'!AB166-'XI 2024 Facility Liab'!AB166</f>
        <v>421800</v>
      </c>
      <c r="L160" s="9">
        <f>+'LLR Facility Liability'!AC166-'XI 2024 Facility Liab'!AC166</f>
        <v>754800</v>
      </c>
      <c r="M160" s="9">
        <f>+'LLR Facility Liability'!AD166-'XI 2024 Facility Liab'!AD166</f>
        <v>888000</v>
      </c>
      <c r="N160" s="9">
        <f>+'LLR Facility Liability'!AE166-'XI 2024 Facility Liab'!AE166</f>
        <v>0</v>
      </c>
      <c r="O160" s="9">
        <f>+'LLR Facility Liability'!AF166-'XI 2024 Facility Liab'!AF166</f>
        <v>0</v>
      </c>
      <c r="P160" s="9">
        <f>+'LLR Facility Liability'!AG166-'XI 2024 Facility Liab'!AG166</f>
        <v>0</v>
      </c>
    </row>
    <row r="161" spans="1:16">
      <c r="A161" t="s">
        <v>73</v>
      </c>
      <c r="B161" t="s">
        <v>163</v>
      </c>
      <c r="C161" s="9">
        <f>+'LLR Facility Liability'!T167-'XI 2024 Facility Liab'!T167</f>
        <v>-21784</v>
      </c>
      <c r="D161" s="9">
        <f>+'LLR Facility Liability'!U167-'XI 2024 Facility Liab'!U167</f>
        <v>-129460</v>
      </c>
      <c r="E161" s="9">
        <f>+'LLR Facility Liability'!V167-'XI 2024 Facility Liab'!V167</f>
        <v>-308920</v>
      </c>
      <c r="F161" s="9">
        <f>+'LLR Facility Liability'!W167-'XI 2024 Facility Liab'!W167</f>
        <v>-847300</v>
      </c>
      <c r="G161" s="9">
        <f>+'LLR Facility Liability'!X167-'XI 2024 Facility Liab'!X167</f>
        <v>50000</v>
      </c>
      <c r="H161" s="9">
        <f>+'LLR Facility Liability'!Y167-'XI 2024 Facility Liab'!Y167</f>
        <v>50000</v>
      </c>
      <c r="I161" s="9">
        <f>+'LLR Facility Liability'!Z167-'XI 2024 Facility Liab'!Z167</f>
        <v>50000</v>
      </c>
      <c r="J161" s="9">
        <f>+'LLR Facility Liability'!AA167-'XI 2024 Facility Liab'!AA167</f>
        <v>111000</v>
      </c>
      <c r="K161" s="9">
        <f>+'LLR Facility Liability'!AB167-'XI 2024 Facility Liab'!AB167</f>
        <v>111000</v>
      </c>
      <c r="L161" s="9">
        <f>+'LLR Facility Liability'!AC167-'XI 2024 Facility Liab'!AC167</f>
        <v>111000</v>
      </c>
      <c r="M161" s="9">
        <f>+'LLR Facility Liability'!AD167-'XI 2024 Facility Liab'!AD167</f>
        <v>111000</v>
      </c>
      <c r="N161" s="9">
        <f>+'LLR Facility Liability'!AE167-'XI 2024 Facility Liab'!AE167</f>
        <v>111000</v>
      </c>
      <c r="O161" s="9">
        <f>+'LLR Facility Liability'!AF167-'XI 2024 Facility Liab'!AF167</f>
        <v>111000</v>
      </c>
      <c r="P161" s="9">
        <f>+'LLR Facility Liability'!AG167-'XI 2024 Facility Liab'!AG167</f>
        <v>111000</v>
      </c>
    </row>
    <row r="162" spans="1:16">
      <c r="A162" t="s">
        <v>73</v>
      </c>
      <c r="B162" t="s">
        <v>164</v>
      </c>
      <c r="C162" s="9">
        <f>+'LLR Facility Liability'!T168-'XI 2024 Facility Liab'!T168</f>
        <v>8371</v>
      </c>
      <c r="D162" s="9">
        <f>+'LLR Facility Liability'!U168-'XI 2024 Facility Liab'!U168</f>
        <v>-54072.5</v>
      </c>
      <c r="E162" s="9">
        <f>+'LLR Facility Liability'!V168-'XI 2024 Facility Liab'!V168</f>
        <v>-158145</v>
      </c>
      <c r="F162" s="9">
        <f>+'LLR Facility Liability'!W168-'XI 2024 Facility Liab'!W168</f>
        <v>-470362.5</v>
      </c>
      <c r="G162" s="9">
        <f>+'LLR Facility Liability'!X168-'XI 2024 Facility Liab'!X168</f>
        <v>50000</v>
      </c>
      <c r="H162" s="9">
        <f>+'LLR Facility Liability'!Y168-'XI 2024 Facility Liab'!Y168</f>
        <v>50000</v>
      </c>
      <c r="I162" s="9">
        <f>+'LLR Facility Liability'!Z168-'XI 2024 Facility Liab'!Z168</f>
        <v>50000</v>
      </c>
      <c r="J162" s="9">
        <f>+'LLR Facility Liability'!AA168-'XI 2024 Facility Liab'!AA168</f>
        <v>111000</v>
      </c>
      <c r="K162" s="9">
        <f>+'LLR Facility Liability'!AB168-'XI 2024 Facility Liab'!AB168</f>
        <v>111000</v>
      </c>
      <c r="L162" s="9">
        <f>+'LLR Facility Liability'!AC168-'XI 2024 Facility Liab'!AC168</f>
        <v>111000</v>
      </c>
      <c r="M162" s="9">
        <f>+'LLR Facility Liability'!AD168-'XI 2024 Facility Liab'!AD168</f>
        <v>111000</v>
      </c>
      <c r="N162" s="9">
        <f>+'LLR Facility Liability'!AE168-'XI 2024 Facility Liab'!AE168</f>
        <v>111000</v>
      </c>
      <c r="O162" s="9">
        <f>+'LLR Facility Liability'!AF168-'XI 2024 Facility Liab'!AF168</f>
        <v>111000</v>
      </c>
      <c r="P162" s="9">
        <f>+'LLR Facility Liability'!AG168-'XI 2024 Facility Liab'!AG168</f>
        <v>111000</v>
      </c>
    </row>
    <row r="163" spans="1:16">
      <c r="A163" t="s">
        <v>73</v>
      </c>
      <c r="B163" t="s">
        <v>165</v>
      </c>
      <c r="C163" s="9">
        <f>+'LLR Facility Liability'!T169-'XI 2024 Facility Liab'!T169</f>
        <v>-19176.467499999999</v>
      </c>
      <c r="D163" s="9">
        <f>+'LLR Facility Liability'!U169-'XI 2024 Facility Liab'!U169</f>
        <v>-42235.289999999994</v>
      </c>
      <c r="E163" s="9">
        <f>+'LLR Facility Liability'!V169-'XI 2024 Facility Liab'!V169</f>
        <v>-88352.934999999998</v>
      </c>
      <c r="F163" s="9">
        <f>+'LLR Facility Liability'!W169-'XI 2024 Facility Liab'!W169</f>
        <v>-226705.87</v>
      </c>
      <c r="G163" s="9">
        <f>+'LLR Facility Liability'!X169-'XI 2024 Facility Liab'!X169</f>
        <v>50000</v>
      </c>
      <c r="H163" s="9">
        <f>+'LLR Facility Liability'!Y169-'XI 2024 Facility Liab'!Y169</f>
        <v>50000</v>
      </c>
      <c r="I163" s="9">
        <f>+'LLR Facility Liability'!Z169-'XI 2024 Facility Liab'!Z169</f>
        <v>50000</v>
      </c>
      <c r="J163" s="9">
        <f>+'LLR Facility Liability'!AA169-'XI 2024 Facility Liab'!AA169</f>
        <v>111000</v>
      </c>
      <c r="K163" s="9">
        <f>+'LLR Facility Liability'!AB169-'XI 2024 Facility Liab'!AB169</f>
        <v>111000</v>
      </c>
      <c r="L163" s="9">
        <f>+'LLR Facility Liability'!AC169-'XI 2024 Facility Liab'!AC169</f>
        <v>111000</v>
      </c>
      <c r="M163" s="9">
        <f>+'LLR Facility Liability'!AD169-'XI 2024 Facility Liab'!AD169</f>
        <v>111000</v>
      </c>
      <c r="N163" s="9">
        <f>+'LLR Facility Liability'!AE169-'XI 2024 Facility Liab'!AE169</f>
        <v>111000</v>
      </c>
      <c r="O163" s="9">
        <f>+'LLR Facility Liability'!AF169-'XI 2024 Facility Liab'!AF169</f>
        <v>111000</v>
      </c>
      <c r="P163" s="9">
        <f>+'LLR Facility Liability'!AG169-'XI 2024 Facility Liab'!AG169</f>
        <v>111000</v>
      </c>
    </row>
    <row r="164" spans="1:16">
      <c r="A164" t="s">
        <v>37</v>
      </c>
      <c r="B164" t="s">
        <v>154</v>
      </c>
      <c r="C164" s="9">
        <f>+'LLR Facility Liability'!T170-'XI 2024 Facility Liab'!T170</f>
        <v>-33693.75</v>
      </c>
      <c r="D164" s="9">
        <f>+'LLR Facility Liability'!U170-'XI 2024 Facility Liab'!U170</f>
        <v>-44925</v>
      </c>
      <c r="E164" s="9">
        <f>+'LLR Facility Liability'!V170-'XI 2024 Facility Liab'!V170</f>
        <v>-67387.5</v>
      </c>
      <c r="F164" s="9">
        <f>+'LLR Facility Liability'!W170-'XI 2024 Facility Liab'!W170</f>
        <v>-134775</v>
      </c>
      <c r="G164" s="9">
        <f>+'LLR Facility Liability'!X170-'XI 2024 Facility Liab'!X170</f>
        <v>0</v>
      </c>
      <c r="H164" s="9">
        <f>+'LLR Facility Liability'!Y170-'XI 2024 Facility Liab'!Y170</f>
        <v>0</v>
      </c>
      <c r="I164" s="9">
        <f>+'LLR Facility Liability'!Z170-'XI 2024 Facility Liab'!Z170</f>
        <v>0</v>
      </c>
      <c r="J164" s="9">
        <f>+'LLR Facility Liability'!AA170-'XI 2024 Facility Liab'!AA170</f>
        <v>0</v>
      </c>
      <c r="K164" s="9">
        <f>+'LLR Facility Liability'!AB170-'XI 2024 Facility Liab'!AB170</f>
        <v>0</v>
      </c>
      <c r="L164" s="9">
        <f>+'LLR Facility Liability'!AC170-'XI 2024 Facility Liab'!AC170</f>
        <v>0</v>
      </c>
      <c r="M164" s="9">
        <f>+'LLR Facility Liability'!AD170-'XI 2024 Facility Liab'!AD170</f>
        <v>0</v>
      </c>
      <c r="N164" s="9">
        <f>+'LLR Facility Liability'!AE170-'XI 2024 Facility Liab'!AE170</f>
        <v>0</v>
      </c>
      <c r="O164" s="9">
        <f>+'LLR Facility Liability'!AF170-'XI 2024 Facility Liab'!AF170</f>
        <v>0</v>
      </c>
      <c r="P164" s="9">
        <f>+'LLR Facility Liability'!AG170-'XI 2024 Facility Liab'!AG170</f>
        <v>0</v>
      </c>
    </row>
    <row r="165" spans="1:16">
      <c r="A165" t="s">
        <v>37</v>
      </c>
      <c r="B165" t="s">
        <v>155</v>
      </c>
      <c r="C165" s="9">
        <f>+'LLR Facility Liability'!T171-'XI 2024 Facility Liab'!T171</f>
        <v>5341.25</v>
      </c>
      <c r="D165" s="9">
        <f>+'LLR Facility Liability'!U171-'XI 2024 Facility Liab'!U171</f>
        <v>455</v>
      </c>
      <c r="E165" s="9">
        <f>+'LLR Facility Liability'!V171-'XI 2024 Facility Liab'!V171</f>
        <v>-9317.5</v>
      </c>
      <c r="F165" s="9">
        <f>+'LLR Facility Liability'!W171-'XI 2024 Facility Liab'!W171</f>
        <v>-19090</v>
      </c>
      <c r="G165" s="9">
        <f>+'LLR Facility Liability'!X171-'XI 2024 Facility Liab'!X171</f>
        <v>455</v>
      </c>
      <c r="H165" s="9">
        <f>+'LLR Facility Liability'!Y171-'XI 2024 Facility Liab'!Y171</f>
        <v>-9317.5</v>
      </c>
      <c r="I165" s="9">
        <f>+'LLR Facility Liability'!Z171-'XI 2024 Facility Liab'!Z171</f>
        <v>-19090</v>
      </c>
      <c r="J165" s="9">
        <f>+'LLR Facility Liability'!AA171-'XI 2024 Facility Liab'!AA171</f>
        <v>44400</v>
      </c>
      <c r="K165" s="9">
        <f>+'LLR Facility Liability'!AB171-'XI 2024 Facility Liab'!AB171</f>
        <v>44400</v>
      </c>
      <c r="L165" s="9">
        <f>+'LLR Facility Liability'!AC171-'XI 2024 Facility Liab'!AC171</f>
        <v>44400</v>
      </c>
      <c r="M165" s="9">
        <f>+'LLR Facility Liability'!AD171-'XI 2024 Facility Liab'!AD171</f>
        <v>44400</v>
      </c>
      <c r="N165" s="9">
        <f>+'LLR Facility Liability'!AE171-'XI 2024 Facility Liab'!AE171</f>
        <v>44400</v>
      </c>
      <c r="O165" s="9">
        <f>+'LLR Facility Liability'!AF171-'XI 2024 Facility Liab'!AF171</f>
        <v>44400</v>
      </c>
      <c r="P165" s="9">
        <f>+'LLR Facility Liability'!AG171-'XI 2024 Facility Liab'!AG171</f>
        <v>44400</v>
      </c>
    </row>
    <row r="166" spans="1:16">
      <c r="A166" t="s">
        <v>37</v>
      </c>
      <c r="B166" t="s">
        <v>156</v>
      </c>
      <c r="C166" s="9">
        <f>+'LLR Facility Liability'!T172-'XI 2024 Facility Liab'!T172</f>
        <v>0</v>
      </c>
      <c r="D166" s="9">
        <f>+'LLR Facility Liability'!U172-'XI 2024 Facility Liab'!U172</f>
        <v>0</v>
      </c>
      <c r="E166" s="9">
        <f>+'LLR Facility Liability'!V172-'XI 2024 Facility Liab'!V172</f>
        <v>0</v>
      </c>
      <c r="F166" s="9">
        <f>+'LLR Facility Liability'!W172-'XI 2024 Facility Liab'!W172</f>
        <v>0</v>
      </c>
      <c r="G166" s="9">
        <f>+'LLR Facility Liability'!X172-'XI 2024 Facility Liab'!X172</f>
        <v>19630</v>
      </c>
      <c r="H166" s="9">
        <f>+'LLR Facility Liability'!Y172-'XI 2024 Facility Liab'!Y172</f>
        <v>4445</v>
      </c>
      <c r="I166" s="9">
        <f>+'LLR Facility Liability'!Z172-'XI 2024 Facility Liab'!Z172</f>
        <v>-10740</v>
      </c>
      <c r="J166" s="9">
        <f>+'LLR Facility Liability'!AA172-'XI 2024 Facility Liab'!AA172</f>
        <v>0</v>
      </c>
      <c r="K166" s="9">
        <f>+'LLR Facility Liability'!AB172-'XI 2024 Facility Liab'!AB172</f>
        <v>0</v>
      </c>
      <c r="L166" s="9">
        <f>+'LLR Facility Liability'!AC172-'XI 2024 Facility Liab'!AC172</f>
        <v>0</v>
      </c>
      <c r="M166" s="9">
        <f>+'LLR Facility Liability'!AD172-'XI 2024 Facility Liab'!AD172</f>
        <v>0</v>
      </c>
      <c r="N166" s="9">
        <f>+'LLR Facility Liability'!AE172-'XI 2024 Facility Liab'!AE172</f>
        <v>111000</v>
      </c>
      <c r="O166" s="9">
        <f>+'LLR Facility Liability'!AF172-'XI 2024 Facility Liab'!AF172</f>
        <v>111000</v>
      </c>
      <c r="P166" s="9">
        <f>+'LLR Facility Liability'!AG172-'XI 2024 Facility Liab'!AG172</f>
        <v>111000</v>
      </c>
    </row>
    <row r="167" spans="1:16">
      <c r="A167" t="s">
        <v>37</v>
      </c>
      <c r="B167" t="s">
        <v>157</v>
      </c>
      <c r="C167" s="9">
        <f>+'LLR Facility Liability'!T173-'XI 2024 Facility Liab'!T173</f>
        <v>50000</v>
      </c>
      <c r="D167" s="9">
        <f>+'LLR Facility Liability'!U173-'XI 2024 Facility Liab'!U173</f>
        <v>50000</v>
      </c>
      <c r="E167" s="9">
        <f>+'LLR Facility Liability'!V173-'XI 2024 Facility Liab'!V173</f>
        <v>50000</v>
      </c>
      <c r="F167" s="9">
        <f>+'LLR Facility Liability'!W173-'XI 2024 Facility Liab'!W173</f>
        <v>50000</v>
      </c>
      <c r="G167" s="9">
        <f>+'LLR Facility Liability'!X173-'XI 2024 Facility Liab'!X173</f>
        <v>35817.5</v>
      </c>
      <c r="H167" s="9">
        <f>+'LLR Facility Liability'!Y173-'XI 2024 Facility Liab'!Y173</f>
        <v>14543.75</v>
      </c>
      <c r="I167" s="9">
        <f>+'LLR Facility Liability'!Z173-'XI 2024 Facility Liab'!Z173</f>
        <v>-20912.5</v>
      </c>
      <c r="J167" s="9">
        <f>+'LLR Facility Liability'!AA173-'XI 2024 Facility Liab'!AA173</f>
        <v>111000</v>
      </c>
      <c r="K167" s="9">
        <f>+'LLR Facility Liability'!AB173-'XI 2024 Facility Liab'!AB173</f>
        <v>111000</v>
      </c>
      <c r="L167" s="9">
        <f>+'LLR Facility Liability'!AC173-'XI 2024 Facility Liab'!AC173</f>
        <v>111000</v>
      </c>
      <c r="M167" s="9">
        <f>+'LLR Facility Liability'!AD173-'XI 2024 Facility Liab'!AD173</f>
        <v>111000</v>
      </c>
      <c r="N167" s="9">
        <f>+'LLR Facility Liability'!AE173-'XI 2024 Facility Liab'!AE173</f>
        <v>111000</v>
      </c>
      <c r="O167" s="9">
        <f>+'LLR Facility Liability'!AF173-'XI 2024 Facility Liab'!AF173</f>
        <v>111000</v>
      </c>
      <c r="P167" s="9">
        <f>+'LLR Facility Liability'!AG173-'XI 2024 Facility Liab'!AG173</f>
        <v>111000</v>
      </c>
    </row>
    <row r="168" spans="1:16">
      <c r="A168" t="s">
        <v>37</v>
      </c>
      <c r="B168" t="s">
        <v>158</v>
      </c>
      <c r="C168" s="9">
        <f>+'LLR Facility Liability'!T174-'XI 2024 Facility Liab'!T174</f>
        <v>0</v>
      </c>
      <c r="D168" s="9">
        <f>+'LLR Facility Liability'!U174-'XI 2024 Facility Liab'!U174</f>
        <v>0</v>
      </c>
      <c r="E168" s="9">
        <f>+'LLR Facility Liability'!V174-'XI 2024 Facility Liab'!V174</f>
        <v>0</v>
      </c>
      <c r="F168" s="9">
        <f>+'LLR Facility Liability'!W174-'XI 2024 Facility Liab'!W174</f>
        <v>0</v>
      </c>
      <c r="G168" s="9">
        <f>+'LLR Facility Liability'!X174-'XI 2024 Facility Liab'!X174</f>
        <v>34977.5</v>
      </c>
      <c r="H168" s="9">
        <f>+'LLR Facility Liability'!Y174-'XI 2024 Facility Liab'!Y174</f>
        <v>19955</v>
      </c>
      <c r="I168" s="9">
        <f>+'LLR Facility Liability'!Z174-'XI 2024 Facility Liab'!Z174</f>
        <v>-10090</v>
      </c>
      <c r="J168" s="9">
        <f>+'LLR Facility Liability'!AA174-'XI 2024 Facility Liab'!AA174</f>
        <v>0</v>
      </c>
      <c r="K168" s="9">
        <f>+'LLR Facility Liability'!AB174-'XI 2024 Facility Liab'!AB174</f>
        <v>0</v>
      </c>
      <c r="L168" s="9">
        <f>+'LLR Facility Liability'!AC174-'XI 2024 Facility Liab'!AC174</f>
        <v>0</v>
      </c>
      <c r="M168" s="9">
        <f>+'LLR Facility Liability'!AD174-'XI 2024 Facility Liab'!AD174</f>
        <v>0</v>
      </c>
      <c r="N168" s="9">
        <f>+'LLR Facility Liability'!AE174-'XI 2024 Facility Liab'!AE174</f>
        <v>111000</v>
      </c>
      <c r="O168" s="9">
        <f>+'LLR Facility Liability'!AF174-'XI 2024 Facility Liab'!AF174</f>
        <v>111000</v>
      </c>
      <c r="P168" s="9">
        <f>+'LLR Facility Liability'!AG174-'XI 2024 Facility Liab'!AG174</f>
        <v>111000</v>
      </c>
    </row>
    <row r="169" spans="1:16">
      <c r="A169" t="s">
        <v>37</v>
      </c>
      <c r="B169" t="s">
        <v>159</v>
      </c>
      <c r="C169" s="9">
        <f>+'LLR Facility Liability'!T175-'XI 2024 Facility Liab'!T175</f>
        <v>0</v>
      </c>
      <c r="D169" s="9">
        <f>+'LLR Facility Liability'!U175-'XI 2024 Facility Liab'!U175</f>
        <v>0</v>
      </c>
      <c r="E169" s="9">
        <f>+'LLR Facility Liability'!V175-'XI 2024 Facility Liab'!V175</f>
        <v>0</v>
      </c>
      <c r="F169" s="9">
        <f>+'LLR Facility Liability'!W175-'XI 2024 Facility Liab'!W175</f>
        <v>0</v>
      </c>
      <c r="G169" s="9">
        <f>+'LLR Facility Liability'!X175-'XI 2024 Facility Liab'!X175</f>
        <v>-7322.5</v>
      </c>
      <c r="H169" s="9">
        <f>+'LLR Facility Liability'!Y175-'XI 2024 Facility Liab'!Y175</f>
        <v>-64645</v>
      </c>
      <c r="I169" s="9">
        <f>+'LLR Facility Liability'!Z175-'XI 2024 Facility Liab'!Z175</f>
        <v>-179290</v>
      </c>
      <c r="J169" s="9">
        <f>+'LLR Facility Liability'!AA175-'XI 2024 Facility Liab'!AA175</f>
        <v>0</v>
      </c>
      <c r="K169" s="9">
        <f>+'LLR Facility Liability'!AB175-'XI 2024 Facility Liab'!AB175</f>
        <v>0</v>
      </c>
      <c r="L169" s="9">
        <f>+'LLR Facility Liability'!AC175-'XI 2024 Facility Liab'!AC175</f>
        <v>0</v>
      </c>
      <c r="M169" s="9">
        <f>+'LLR Facility Liability'!AD175-'XI 2024 Facility Liab'!AD175</f>
        <v>0</v>
      </c>
      <c r="N169" s="9">
        <f>+'LLR Facility Liability'!AE175-'XI 2024 Facility Liab'!AE175</f>
        <v>111000</v>
      </c>
      <c r="O169" s="9">
        <f>+'LLR Facility Liability'!AF175-'XI 2024 Facility Liab'!AF175</f>
        <v>111000</v>
      </c>
      <c r="P169" s="9">
        <f>+'LLR Facility Liability'!AG175-'XI 2024 Facility Liab'!AG175</f>
        <v>111000</v>
      </c>
    </row>
    <row r="170" spans="1:16">
      <c r="A170" t="s">
        <v>37</v>
      </c>
      <c r="B170" t="s">
        <v>160</v>
      </c>
      <c r="C170" s="9">
        <f>+'LLR Facility Liability'!T176-'XI 2024 Facility Liab'!T176</f>
        <v>0</v>
      </c>
      <c r="D170" s="9">
        <f>+'LLR Facility Liability'!U176-'XI 2024 Facility Liab'!U176</f>
        <v>0</v>
      </c>
      <c r="E170" s="9">
        <f>+'LLR Facility Liability'!V176-'XI 2024 Facility Liab'!V176</f>
        <v>0</v>
      </c>
      <c r="F170" s="9">
        <f>+'LLR Facility Liability'!W176-'XI 2024 Facility Liab'!W176</f>
        <v>0</v>
      </c>
      <c r="G170" s="9">
        <f>+'LLR Facility Liability'!X176-'XI 2024 Facility Liab'!X176</f>
        <v>-125440</v>
      </c>
      <c r="H170" s="9">
        <f>+'LLR Facility Liability'!Y176-'XI 2024 Facility Liab'!Y176</f>
        <v>-200880</v>
      </c>
      <c r="I170" s="9">
        <f>+'LLR Facility Liability'!Z176-'XI 2024 Facility Liab'!Z176</f>
        <v>-501760</v>
      </c>
      <c r="J170" s="9">
        <f>+'LLR Facility Liability'!AA176-'XI 2024 Facility Liab'!AA176</f>
        <v>0</v>
      </c>
      <c r="K170" s="9">
        <f>+'LLR Facility Liability'!AB176-'XI 2024 Facility Liab'!AB176</f>
        <v>0</v>
      </c>
      <c r="L170" s="9">
        <f>+'LLR Facility Liability'!AC176-'XI 2024 Facility Liab'!AC176</f>
        <v>0</v>
      </c>
      <c r="M170" s="9">
        <f>+'LLR Facility Liability'!AD176-'XI 2024 Facility Liab'!AD176</f>
        <v>0</v>
      </c>
      <c r="N170" s="9">
        <f>+'LLR Facility Liability'!AE176-'XI 2024 Facility Liab'!AE176</f>
        <v>222000</v>
      </c>
      <c r="O170" s="9">
        <f>+'LLR Facility Liability'!AF176-'XI 2024 Facility Liab'!AF176</f>
        <v>555000</v>
      </c>
      <c r="P170" s="9">
        <f>+'LLR Facility Liability'!AG176-'XI 2024 Facility Liab'!AG176</f>
        <v>888000</v>
      </c>
    </row>
    <row r="171" spans="1:16">
      <c r="A171" t="s">
        <v>37</v>
      </c>
      <c r="B171" t="s">
        <v>161</v>
      </c>
      <c r="C171" s="9">
        <f>+'LLR Facility Liability'!T177-'XI 2024 Facility Liab'!T177</f>
        <v>37617.5</v>
      </c>
      <c r="D171" s="9">
        <f>+'LLR Facility Liability'!U177-'XI 2024 Facility Liab'!U177</f>
        <v>173490</v>
      </c>
      <c r="E171" s="9">
        <f>+'LLR Facility Liability'!V177-'XI 2024 Facility Liab'!V177</f>
        <v>311107.5</v>
      </c>
      <c r="F171" s="9">
        <f>+'LLR Facility Liability'!W177-'XI 2024 Facility Liab'!W177</f>
        <v>350470</v>
      </c>
      <c r="G171" s="9">
        <f>+'LLR Facility Liability'!X177-'XI 2024 Facility Liab'!X177</f>
        <v>0</v>
      </c>
      <c r="H171" s="9">
        <f>+'LLR Facility Liability'!Y177-'XI 2024 Facility Liab'!Y177</f>
        <v>0</v>
      </c>
      <c r="I171" s="9">
        <f>+'LLR Facility Liability'!Z177-'XI 2024 Facility Liab'!Z177</f>
        <v>0</v>
      </c>
      <c r="J171" s="9">
        <f>+'LLR Facility Liability'!AA177-'XI 2024 Facility Liab'!AA177</f>
        <v>111000</v>
      </c>
      <c r="K171" s="9">
        <f>+'LLR Facility Liability'!AB177-'XI 2024 Facility Liab'!AB177</f>
        <v>421800</v>
      </c>
      <c r="L171" s="9">
        <f>+'LLR Facility Liability'!AC177-'XI 2024 Facility Liab'!AC177</f>
        <v>754800</v>
      </c>
      <c r="M171" s="9">
        <f>+'LLR Facility Liability'!AD177-'XI 2024 Facility Liab'!AD177</f>
        <v>888000</v>
      </c>
      <c r="N171" s="9">
        <f>+'LLR Facility Liability'!AE177-'XI 2024 Facility Liab'!AE177</f>
        <v>0</v>
      </c>
      <c r="O171" s="9">
        <f>+'LLR Facility Liability'!AF177-'XI 2024 Facility Liab'!AF177</f>
        <v>0</v>
      </c>
      <c r="P171" s="9">
        <f>+'LLR Facility Liability'!AG177-'XI 2024 Facility Liab'!AG177</f>
        <v>0</v>
      </c>
    </row>
    <row r="172" spans="1:16">
      <c r="A172" t="s">
        <v>37</v>
      </c>
      <c r="B172" t="s">
        <v>162</v>
      </c>
      <c r="C172" s="9">
        <f>+'LLR Facility Liability'!T178-'XI 2024 Facility Liab'!T178</f>
        <v>-6747.5</v>
      </c>
      <c r="D172" s="9">
        <f>+'LLR Facility Liability'!U178-'XI 2024 Facility Liab'!U178</f>
        <v>76505</v>
      </c>
      <c r="E172" s="9">
        <f>+'LLR Facility Liability'!V178-'XI 2024 Facility Liab'!V178</f>
        <v>113010</v>
      </c>
      <c r="F172" s="9">
        <f>+'LLR Facility Liability'!W178-'XI 2024 Facility Liab'!W178</f>
        <v>-53980</v>
      </c>
      <c r="G172" s="9">
        <f>+'LLR Facility Liability'!X178-'XI 2024 Facility Liab'!X178</f>
        <v>0</v>
      </c>
      <c r="H172" s="9">
        <f>+'LLR Facility Liability'!Y178-'XI 2024 Facility Liab'!Y178</f>
        <v>0</v>
      </c>
      <c r="I172" s="9">
        <f>+'LLR Facility Liability'!Z178-'XI 2024 Facility Liab'!Z178</f>
        <v>0</v>
      </c>
      <c r="J172" s="9">
        <f>+'LLR Facility Liability'!AA178-'XI 2024 Facility Liab'!AA178</f>
        <v>111000</v>
      </c>
      <c r="K172" s="9">
        <f>+'LLR Facility Liability'!AB178-'XI 2024 Facility Liab'!AB178</f>
        <v>421800</v>
      </c>
      <c r="L172" s="9">
        <f>+'LLR Facility Liability'!AC178-'XI 2024 Facility Liab'!AC178</f>
        <v>754800</v>
      </c>
      <c r="M172" s="9">
        <f>+'LLR Facility Liability'!AD178-'XI 2024 Facility Liab'!AD178</f>
        <v>888000</v>
      </c>
      <c r="N172" s="9">
        <f>+'LLR Facility Liability'!AE178-'XI 2024 Facility Liab'!AE178</f>
        <v>0</v>
      </c>
      <c r="O172" s="9">
        <f>+'LLR Facility Liability'!AF178-'XI 2024 Facility Liab'!AF178</f>
        <v>0</v>
      </c>
      <c r="P172" s="9">
        <f>+'LLR Facility Liability'!AG178-'XI 2024 Facility Liab'!AG178</f>
        <v>0</v>
      </c>
    </row>
    <row r="173" spans="1:16">
      <c r="A173" t="s">
        <v>37</v>
      </c>
      <c r="B173" t="s">
        <v>163</v>
      </c>
      <c r="C173" s="9">
        <f>+'LLR Facility Liability'!T179-'XI 2024 Facility Liab'!T179</f>
        <v>-21784</v>
      </c>
      <c r="D173" s="9">
        <f>+'LLR Facility Liability'!U179-'XI 2024 Facility Liab'!U179</f>
        <v>-129460</v>
      </c>
      <c r="E173" s="9">
        <f>+'LLR Facility Liability'!V179-'XI 2024 Facility Liab'!V179</f>
        <v>-308920</v>
      </c>
      <c r="F173" s="9">
        <f>+'LLR Facility Liability'!W179-'XI 2024 Facility Liab'!W179</f>
        <v>-847300</v>
      </c>
      <c r="G173" s="9">
        <f>+'LLR Facility Liability'!X179-'XI 2024 Facility Liab'!X179</f>
        <v>50000</v>
      </c>
      <c r="H173" s="9">
        <f>+'LLR Facility Liability'!Y179-'XI 2024 Facility Liab'!Y179</f>
        <v>50000</v>
      </c>
      <c r="I173" s="9">
        <f>+'LLR Facility Liability'!Z179-'XI 2024 Facility Liab'!Z179</f>
        <v>50000</v>
      </c>
      <c r="J173" s="9">
        <f>+'LLR Facility Liability'!AA179-'XI 2024 Facility Liab'!AA179</f>
        <v>111000</v>
      </c>
      <c r="K173" s="9">
        <f>+'LLR Facility Liability'!AB179-'XI 2024 Facility Liab'!AB179</f>
        <v>111000</v>
      </c>
      <c r="L173" s="9">
        <f>+'LLR Facility Liability'!AC179-'XI 2024 Facility Liab'!AC179</f>
        <v>111000</v>
      </c>
      <c r="M173" s="9">
        <f>+'LLR Facility Liability'!AD179-'XI 2024 Facility Liab'!AD179</f>
        <v>111000</v>
      </c>
      <c r="N173" s="9">
        <f>+'LLR Facility Liability'!AE179-'XI 2024 Facility Liab'!AE179</f>
        <v>111000</v>
      </c>
      <c r="O173" s="9">
        <f>+'LLR Facility Liability'!AF179-'XI 2024 Facility Liab'!AF179</f>
        <v>111000</v>
      </c>
      <c r="P173" s="9">
        <f>+'LLR Facility Liability'!AG179-'XI 2024 Facility Liab'!AG179</f>
        <v>111000</v>
      </c>
    </row>
    <row r="174" spans="1:16">
      <c r="A174" t="s">
        <v>37</v>
      </c>
      <c r="B174" t="s">
        <v>164</v>
      </c>
      <c r="C174" s="9">
        <f>+'LLR Facility Liability'!T180-'XI 2024 Facility Liab'!T180</f>
        <v>8371</v>
      </c>
      <c r="D174" s="9">
        <f>+'LLR Facility Liability'!U180-'XI 2024 Facility Liab'!U180</f>
        <v>-54072.5</v>
      </c>
      <c r="E174" s="9">
        <f>+'LLR Facility Liability'!V180-'XI 2024 Facility Liab'!V180</f>
        <v>-158145</v>
      </c>
      <c r="F174" s="9">
        <f>+'LLR Facility Liability'!W180-'XI 2024 Facility Liab'!W180</f>
        <v>-470362.5</v>
      </c>
      <c r="G174" s="9">
        <f>+'LLR Facility Liability'!X180-'XI 2024 Facility Liab'!X180</f>
        <v>50000</v>
      </c>
      <c r="H174" s="9">
        <f>+'LLR Facility Liability'!Y180-'XI 2024 Facility Liab'!Y180</f>
        <v>50000</v>
      </c>
      <c r="I174" s="9">
        <f>+'LLR Facility Liability'!Z180-'XI 2024 Facility Liab'!Z180</f>
        <v>50000</v>
      </c>
      <c r="J174" s="9">
        <f>+'LLR Facility Liability'!AA180-'XI 2024 Facility Liab'!AA180</f>
        <v>111000</v>
      </c>
      <c r="K174" s="9">
        <f>+'LLR Facility Liability'!AB180-'XI 2024 Facility Liab'!AB180</f>
        <v>111000</v>
      </c>
      <c r="L174" s="9">
        <f>+'LLR Facility Liability'!AC180-'XI 2024 Facility Liab'!AC180</f>
        <v>111000</v>
      </c>
      <c r="M174" s="9">
        <f>+'LLR Facility Liability'!AD180-'XI 2024 Facility Liab'!AD180</f>
        <v>111000</v>
      </c>
      <c r="N174" s="9">
        <f>+'LLR Facility Liability'!AE180-'XI 2024 Facility Liab'!AE180</f>
        <v>111000</v>
      </c>
      <c r="O174" s="9">
        <f>+'LLR Facility Liability'!AF180-'XI 2024 Facility Liab'!AF180</f>
        <v>111000</v>
      </c>
      <c r="P174" s="9">
        <f>+'LLR Facility Liability'!AG180-'XI 2024 Facility Liab'!AG180</f>
        <v>111000</v>
      </c>
    </row>
    <row r="175" spans="1:16">
      <c r="A175" t="s">
        <v>37</v>
      </c>
      <c r="B175" t="s">
        <v>165</v>
      </c>
      <c r="C175" s="9">
        <f>+'LLR Facility Liability'!T181-'XI 2024 Facility Liab'!T181</f>
        <v>-19176.467499999999</v>
      </c>
      <c r="D175" s="9">
        <f>+'LLR Facility Liability'!U181-'XI 2024 Facility Liab'!U181</f>
        <v>-42235.289999999994</v>
      </c>
      <c r="E175" s="9">
        <f>+'LLR Facility Liability'!V181-'XI 2024 Facility Liab'!V181</f>
        <v>-88352.934999999998</v>
      </c>
      <c r="F175" s="9">
        <f>+'LLR Facility Liability'!W181-'XI 2024 Facility Liab'!W181</f>
        <v>-226705.87</v>
      </c>
      <c r="G175" s="9">
        <f>+'LLR Facility Liability'!X181-'XI 2024 Facility Liab'!X181</f>
        <v>50000</v>
      </c>
      <c r="H175" s="9">
        <f>+'LLR Facility Liability'!Y181-'XI 2024 Facility Liab'!Y181</f>
        <v>50000</v>
      </c>
      <c r="I175" s="9">
        <f>+'LLR Facility Liability'!Z181-'XI 2024 Facility Liab'!Z181</f>
        <v>50000</v>
      </c>
      <c r="J175" s="9">
        <f>+'LLR Facility Liability'!AA181-'XI 2024 Facility Liab'!AA181</f>
        <v>111000</v>
      </c>
      <c r="K175" s="9">
        <f>+'LLR Facility Liability'!AB181-'XI 2024 Facility Liab'!AB181</f>
        <v>111000</v>
      </c>
      <c r="L175" s="9">
        <f>+'LLR Facility Liability'!AC181-'XI 2024 Facility Liab'!AC181</f>
        <v>111000</v>
      </c>
      <c r="M175" s="9">
        <f>+'LLR Facility Liability'!AD181-'XI 2024 Facility Liab'!AD181</f>
        <v>111000</v>
      </c>
      <c r="N175" s="9">
        <f>+'LLR Facility Liability'!AE181-'XI 2024 Facility Liab'!AE181</f>
        <v>111000</v>
      </c>
      <c r="O175" s="9">
        <f>+'LLR Facility Liability'!AF181-'XI 2024 Facility Liab'!AF181</f>
        <v>111000</v>
      </c>
      <c r="P175" s="9">
        <f>+'LLR Facility Liability'!AG181-'XI 2024 Facility Liab'!AG181</f>
        <v>111000</v>
      </c>
    </row>
    <row r="176" spans="1:16">
      <c r="A176" t="s">
        <v>74</v>
      </c>
      <c r="B176" t="s">
        <v>154</v>
      </c>
      <c r="C176" s="9">
        <f>+'LLR Facility Liability'!T182-'XI 2024 Facility Liab'!T182</f>
        <v>4783.75</v>
      </c>
      <c r="D176" s="9">
        <f>+'LLR Facility Liability'!U182-'XI 2024 Facility Liab'!U182</f>
        <v>-1955</v>
      </c>
      <c r="E176" s="9">
        <f>+'LLR Facility Liability'!V182-'XI 2024 Facility Liab'!V182</f>
        <v>-15432.5</v>
      </c>
      <c r="F176" s="9">
        <f>+'LLR Facility Liability'!W182-'XI 2024 Facility Liab'!W182</f>
        <v>-55865</v>
      </c>
      <c r="G176" s="9">
        <f>+'LLR Facility Liability'!X182-'XI 2024 Facility Liab'!X182</f>
        <v>25000</v>
      </c>
      <c r="H176" s="9">
        <f>+'LLR Facility Liability'!Y182-'XI 2024 Facility Liab'!Y182</f>
        <v>25000</v>
      </c>
      <c r="I176" s="9">
        <f>+'LLR Facility Liability'!Z182-'XI 2024 Facility Liab'!Z182</f>
        <v>25000</v>
      </c>
      <c r="J176" s="9">
        <f>+'LLR Facility Liability'!AA182-'XI 2024 Facility Liab'!AA182</f>
        <v>34000</v>
      </c>
      <c r="K176" s="9">
        <f>+'LLR Facility Liability'!AB182-'XI 2024 Facility Liab'!AB182</f>
        <v>34000</v>
      </c>
      <c r="L176" s="9">
        <f>+'LLR Facility Liability'!AC182-'XI 2024 Facility Liab'!AC182</f>
        <v>34000</v>
      </c>
      <c r="M176" s="9">
        <f>+'LLR Facility Liability'!AD182-'XI 2024 Facility Liab'!AD182</f>
        <v>34000</v>
      </c>
      <c r="N176" s="9">
        <f>+'LLR Facility Liability'!AE182-'XI 2024 Facility Liab'!AE182</f>
        <v>34000</v>
      </c>
      <c r="O176" s="9">
        <f>+'LLR Facility Liability'!AF182-'XI 2024 Facility Liab'!AF182</f>
        <v>34000</v>
      </c>
      <c r="P176" s="9">
        <f>+'LLR Facility Liability'!AG182-'XI 2024 Facility Liab'!AG182</f>
        <v>34000</v>
      </c>
    </row>
    <row r="177" spans="1:16">
      <c r="A177" t="s">
        <v>74</v>
      </c>
      <c r="B177" t="s">
        <v>155</v>
      </c>
      <c r="C177" s="9">
        <f>+'LLR Facility Liability'!T183-'XI 2024 Facility Liab'!T183</f>
        <v>11204.75</v>
      </c>
      <c r="D177" s="9">
        <f>+'LLR Facility Liability'!U183-'XI 2024 Facility Liab'!U183</f>
        <v>8273</v>
      </c>
      <c r="E177" s="9">
        <f>+'LLR Facility Liability'!V183-'XI 2024 Facility Liab'!V183</f>
        <v>2409.5</v>
      </c>
      <c r="F177" s="9">
        <f>+'LLR Facility Liability'!W183-'XI 2024 Facility Liab'!W183</f>
        <v>-3454</v>
      </c>
      <c r="G177" s="9">
        <f>+'LLR Facility Liability'!X183-'XI 2024 Facility Liab'!X183</f>
        <v>8273</v>
      </c>
      <c r="H177" s="9">
        <f>+'LLR Facility Liability'!Y183-'XI 2024 Facility Liab'!Y183</f>
        <v>2409.5</v>
      </c>
      <c r="I177" s="9">
        <f>+'LLR Facility Liability'!Z183-'XI 2024 Facility Liab'!Z183</f>
        <v>-3454</v>
      </c>
      <c r="J177" s="9">
        <f>+'LLR Facility Liability'!AA183-'XI 2024 Facility Liab'!AA183</f>
        <v>27200</v>
      </c>
      <c r="K177" s="9">
        <f>+'LLR Facility Liability'!AB183-'XI 2024 Facility Liab'!AB183</f>
        <v>27200</v>
      </c>
      <c r="L177" s="9">
        <f>+'LLR Facility Liability'!AC183-'XI 2024 Facility Liab'!AC183</f>
        <v>27200</v>
      </c>
      <c r="M177" s="9">
        <f>+'LLR Facility Liability'!AD183-'XI 2024 Facility Liab'!AD183</f>
        <v>27200</v>
      </c>
      <c r="N177" s="9">
        <f>+'LLR Facility Liability'!AE183-'XI 2024 Facility Liab'!AE183</f>
        <v>27200</v>
      </c>
      <c r="O177" s="9">
        <f>+'LLR Facility Liability'!AF183-'XI 2024 Facility Liab'!AF183</f>
        <v>27200</v>
      </c>
      <c r="P177" s="9">
        <f>+'LLR Facility Liability'!AG183-'XI 2024 Facility Liab'!AG183</f>
        <v>27200</v>
      </c>
    </row>
    <row r="178" spans="1:16">
      <c r="A178" t="s">
        <v>74</v>
      </c>
      <c r="B178" t="s">
        <v>156</v>
      </c>
      <c r="C178" s="9">
        <f>+'LLR Facility Liability'!T184-'XI 2024 Facility Liab'!T184</f>
        <v>0</v>
      </c>
      <c r="D178" s="9">
        <f>+'LLR Facility Liability'!U184-'XI 2024 Facility Liab'!U184</f>
        <v>0</v>
      </c>
      <c r="E178" s="9">
        <f>+'LLR Facility Liability'!V184-'XI 2024 Facility Liab'!V184</f>
        <v>0</v>
      </c>
      <c r="F178" s="9">
        <f>+'LLR Facility Liability'!W184-'XI 2024 Facility Liab'!W184</f>
        <v>0</v>
      </c>
      <c r="G178" s="9">
        <f>+'LLR Facility Liability'!X184-'XI 2024 Facility Liab'!X184</f>
        <v>31778</v>
      </c>
      <c r="H178" s="9">
        <f>+'LLR Facility Liability'!Y184-'XI 2024 Facility Liab'!Y184</f>
        <v>22667</v>
      </c>
      <c r="I178" s="9">
        <f>+'LLR Facility Liability'!Z184-'XI 2024 Facility Liab'!Z184</f>
        <v>13556</v>
      </c>
      <c r="J178" s="9">
        <f>+'LLR Facility Liability'!AA184-'XI 2024 Facility Liab'!AA184</f>
        <v>0</v>
      </c>
      <c r="K178" s="9">
        <f>+'LLR Facility Liability'!AB184-'XI 2024 Facility Liab'!AB184</f>
        <v>0</v>
      </c>
      <c r="L178" s="9">
        <f>+'LLR Facility Liability'!AC184-'XI 2024 Facility Liab'!AC184</f>
        <v>0</v>
      </c>
      <c r="M178" s="9">
        <f>+'LLR Facility Liability'!AD184-'XI 2024 Facility Liab'!AD184</f>
        <v>0</v>
      </c>
      <c r="N178" s="9">
        <f>+'LLR Facility Liability'!AE184-'XI 2024 Facility Liab'!AE184</f>
        <v>68000</v>
      </c>
      <c r="O178" s="9">
        <f>+'LLR Facility Liability'!AF184-'XI 2024 Facility Liab'!AF184</f>
        <v>68000</v>
      </c>
      <c r="P178" s="9">
        <f>+'LLR Facility Liability'!AG184-'XI 2024 Facility Liab'!AG184</f>
        <v>68000</v>
      </c>
    </row>
    <row r="179" spans="1:16">
      <c r="A179" t="s">
        <v>74</v>
      </c>
      <c r="B179" t="s">
        <v>157</v>
      </c>
      <c r="C179" s="9">
        <f>+'LLR Facility Liability'!T185-'XI 2024 Facility Liab'!T185</f>
        <v>50000</v>
      </c>
      <c r="D179" s="9">
        <f>+'LLR Facility Liability'!U185-'XI 2024 Facility Liab'!U185</f>
        <v>50000</v>
      </c>
      <c r="E179" s="9">
        <f>+'LLR Facility Liability'!V185-'XI 2024 Facility Liab'!V185</f>
        <v>50000</v>
      </c>
      <c r="F179" s="9">
        <f>+'LLR Facility Liability'!W185-'XI 2024 Facility Liab'!W185</f>
        <v>50000</v>
      </c>
      <c r="G179" s="9">
        <f>+'LLR Facility Liability'!X185-'XI 2024 Facility Liab'!X185</f>
        <v>41490.5</v>
      </c>
      <c r="H179" s="9">
        <f>+'LLR Facility Liability'!Y185-'XI 2024 Facility Liab'!Y185</f>
        <v>28726.25</v>
      </c>
      <c r="I179" s="9">
        <f>+'LLR Facility Liability'!Z185-'XI 2024 Facility Liab'!Z185</f>
        <v>7452.5</v>
      </c>
      <c r="J179" s="9">
        <f>+'LLR Facility Liability'!AA185-'XI 2024 Facility Liab'!AA185</f>
        <v>68000</v>
      </c>
      <c r="K179" s="9">
        <f>+'LLR Facility Liability'!AB185-'XI 2024 Facility Liab'!AB185</f>
        <v>68000</v>
      </c>
      <c r="L179" s="9">
        <f>+'LLR Facility Liability'!AC185-'XI 2024 Facility Liab'!AC185</f>
        <v>68000</v>
      </c>
      <c r="M179" s="9">
        <f>+'LLR Facility Liability'!AD185-'XI 2024 Facility Liab'!AD185</f>
        <v>68000</v>
      </c>
      <c r="N179" s="9">
        <f>+'LLR Facility Liability'!AE185-'XI 2024 Facility Liab'!AE185</f>
        <v>68000</v>
      </c>
      <c r="O179" s="9">
        <f>+'LLR Facility Liability'!AF185-'XI 2024 Facility Liab'!AF185</f>
        <v>68000</v>
      </c>
      <c r="P179" s="9">
        <f>+'LLR Facility Liability'!AG185-'XI 2024 Facility Liab'!AG185</f>
        <v>68000</v>
      </c>
    </row>
    <row r="180" spans="1:16">
      <c r="A180" t="s">
        <v>74</v>
      </c>
      <c r="B180" t="s">
        <v>158</v>
      </c>
      <c r="C180" s="9">
        <f>+'LLR Facility Liability'!T186-'XI 2024 Facility Liab'!T186</f>
        <v>0</v>
      </c>
      <c r="D180" s="9">
        <f>+'LLR Facility Liability'!U186-'XI 2024 Facility Liab'!U186</f>
        <v>0</v>
      </c>
      <c r="E180" s="9">
        <f>+'LLR Facility Liability'!V186-'XI 2024 Facility Liab'!V186</f>
        <v>0</v>
      </c>
      <c r="F180" s="9">
        <f>+'LLR Facility Liability'!W186-'XI 2024 Facility Liab'!W186</f>
        <v>0</v>
      </c>
      <c r="G180" s="9">
        <f>+'LLR Facility Liability'!X186-'XI 2024 Facility Liab'!X186</f>
        <v>40986.5</v>
      </c>
      <c r="H180" s="9">
        <f>+'LLR Facility Liability'!Y186-'XI 2024 Facility Liab'!Y186</f>
        <v>31973</v>
      </c>
      <c r="I180" s="9">
        <f>+'LLR Facility Liability'!Z186-'XI 2024 Facility Liab'!Z186</f>
        <v>13946</v>
      </c>
      <c r="J180" s="9">
        <f>+'LLR Facility Liability'!AA186-'XI 2024 Facility Liab'!AA186</f>
        <v>0</v>
      </c>
      <c r="K180" s="9">
        <f>+'LLR Facility Liability'!AB186-'XI 2024 Facility Liab'!AB186</f>
        <v>0</v>
      </c>
      <c r="L180" s="9">
        <f>+'LLR Facility Liability'!AC186-'XI 2024 Facility Liab'!AC186</f>
        <v>0</v>
      </c>
      <c r="M180" s="9">
        <f>+'LLR Facility Liability'!AD186-'XI 2024 Facility Liab'!AD186</f>
        <v>0</v>
      </c>
      <c r="N180" s="9">
        <f>+'LLR Facility Liability'!AE186-'XI 2024 Facility Liab'!AE186</f>
        <v>68000</v>
      </c>
      <c r="O180" s="9">
        <f>+'LLR Facility Liability'!AF186-'XI 2024 Facility Liab'!AF186</f>
        <v>68000</v>
      </c>
      <c r="P180" s="9">
        <f>+'LLR Facility Liability'!AG186-'XI 2024 Facility Liab'!AG186</f>
        <v>68000</v>
      </c>
    </row>
    <row r="181" spans="1:16">
      <c r="A181" t="s">
        <v>74</v>
      </c>
      <c r="B181" t="s">
        <v>159</v>
      </c>
      <c r="C181" s="9">
        <f>+'LLR Facility Liability'!T187-'XI 2024 Facility Liab'!T187</f>
        <v>0</v>
      </c>
      <c r="D181" s="9">
        <f>+'LLR Facility Liability'!U187-'XI 2024 Facility Liab'!U187</f>
        <v>0</v>
      </c>
      <c r="E181" s="9">
        <f>+'LLR Facility Liability'!V187-'XI 2024 Facility Liab'!V187</f>
        <v>0</v>
      </c>
      <c r="F181" s="9">
        <f>+'LLR Facility Liability'!W187-'XI 2024 Facility Liab'!W187</f>
        <v>0</v>
      </c>
      <c r="G181" s="9">
        <f>+'LLR Facility Liability'!X187-'XI 2024 Facility Liab'!X187</f>
        <v>15606.5</v>
      </c>
      <c r="H181" s="9">
        <f>+'LLR Facility Liability'!Y187-'XI 2024 Facility Liab'!Y187</f>
        <v>-18787</v>
      </c>
      <c r="I181" s="9">
        <f>+'LLR Facility Liability'!Z187-'XI 2024 Facility Liab'!Z187</f>
        <v>-87574</v>
      </c>
      <c r="J181" s="9">
        <f>+'LLR Facility Liability'!AA187-'XI 2024 Facility Liab'!AA187</f>
        <v>0</v>
      </c>
      <c r="K181" s="9">
        <f>+'LLR Facility Liability'!AB187-'XI 2024 Facility Liab'!AB187</f>
        <v>0</v>
      </c>
      <c r="L181" s="9">
        <f>+'LLR Facility Liability'!AC187-'XI 2024 Facility Liab'!AC187</f>
        <v>0</v>
      </c>
      <c r="M181" s="9">
        <f>+'LLR Facility Liability'!AD187-'XI 2024 Facility Liab'!AD187</f>
        <v>0</v>
      </c>
      <c r="N181" s="9">
        <f>+'LLR Facility Liability'!AE187-'XI 2024 Facility Liab'!AE187</f>
        <v>68000</v>
      </c>
      <c r="O181" s="9">
        <f>+'LLR Facility Liability'!AF187-'XI 2024 Facility Liab'!AF187</f>
        <v>68000</v>
      </c>
      <c r="P181" s="9">
        <f>+'LLR Facility Liability'!AG187-'XI 2024 Facility Liab'!AG187</f>
        <v>68000</v>
      </c>
    </row>
    <row r="182" spans="1:16">
      <c r="A182" t="s">
        <v>74</v>
      </c>
      <c r="B182" t="s">
        <v>160</v>
      </c>
      <c r="C182" s="9">
        <f>+'LLR Facility Liability'!T188-'XI 2024 Facility Liab'!T188</f>
        <v>0</v>
      </c>
      <c r="D182" s="9">
        <f>+'LLR Facility Liability'!U188-'XI 2024 Facility Liab'!U188</f>
        <v>0</v>
      </c>
      <c r="E182" s="9">
        <f>+'LLR Facility Liability'!V188-'XI 2024 Facility Liab'!V188</f>
        <v>0</v>
      </c>
      <c r="F182" s="9">
        <f>+'LLR Facility Liability'!W188-'XI 2024 Facility Liab'!W188</f>
        <v>0</v>
      </c>
      <c r="G182" s="9">
        <f>+'LLR Facility Liability'!X188-'XI 2024 Facility Liab'!X188</f>
        <v>-35264</v>
      </c>
      <c r="H182" s="9">
        <f>+'LLR Facility Liability'!Y188-'XI 2024 Facility Liab'!Y188</f>
        <v>-20528</v>
      </c>
      <c r="I182" s="9">
        <f>+'LLR Facility Liability'!Z188-'XI 2024 Facility Liab'!Z188</f>
        <v>-141056</v>
      </c>
      <c r="J182" s="9">
        <f>+'LLR Facility Liability'!AA188-'XI 2024 Facility Liab'!AA188</f>
        <v>0</v>
      </c>
      <c r="K182" s="9">
        <f>+'LLR Facility Liability'!AB188-'XI 2024 Facility Liab'!AB188</f>
        <v>0</v>
      </c>
      <c r="L182" s="9">
        <f>+'LLR Facility Liability'!AC188-'XI 2024 Facility Liab'!AC188</f>
        <v>0</v>
      </c>
      <c r="M182" s="9">
        <f>+'LLR Facility Liability'!AD188-'XI 2024 Facility Liab'!AD188</f>
        <v>0</v>
      </c>
      <c r="N182" s="9">
        <f>+'LLR Facility Liability'!AE188-'XI 2024 Facility Liab'!AE188</f>
        <v>136000</v>
      </c>
      <c r="O182" s="9">
        <f>+'LLR Facility Liability'!AF188-'XI 2024 Facility Liab'!AF188</f>
        <v>340000</v>
      </c>
      <c r="P182" s="9">
        <f>+'LLR Facility Liability'!AG188-'XI 2024 Facility Liab'!AG188</f>
        <v>544000</v>
      </c>
    </row>
    <row r="183" spans="1:16">
      <c r="A183" t="s">
        <v>74</v>
      </c>
      <c r="B183" t="s">
        <v>161</v>
      </c>
      <c r="C183" s="9">
        <f>+'LLR Facility Liability'!T189-'XI 2024 Facility Liab'!T189</f>
        <v>42570.5</v>
      </c>
      <c r="D183" s="9">
        <f>+'LLR Facility Liability'!U189-'XI 2024 Facility Liab'!U189</f>
        <v>180094</v>
      </c>
      <c r="E183" s="9">
        <f>+'LLR Facility Liability'!V189-'XI 2024 Facility Liab'!V189</f>
        <v>322664.5</v>
      </c>
      <c r="F183" s="9">
        <f>+'LLR Facility Liability'!W189-'XI 2024 Facility Liab'!W189</f>
        <v>370282</v>
      </c>
      <c r="G183" s="9">
        <f>+'LLR Facility Liability'!X189-'XI 2024 Facility Liab'!X189</f>
        <v>0</v>
      </c>
      <c r="H183" s="9">
        <f>+'LLR Facility Liability'!Y189-'XI 2024 Facility Liab'!Y189</f>
        <v>0</v>
      </c>
      <c r="I183" s="9">
        <f>+'LLR Facility Liability'!Z189-'XI 2024 Facility Liab'!Z189</f>
        <v>0</v>
      </c>
      <c r="J183" s="9">
        <f>+'LLR Facility Liability'!AA189-'XI 2024 Facility Liab'!AA189</f>
        <v>68000</v>
      </c>
      <c r="K183" s="9">
        <f>+'LLR Facility Liability'!AB189-'XI 2024 Facility Liab'!AB189</f>
        <v>258400</v>
      </c>
      <c r="L183" s="9">
        <f>+'LLR Facility Liability'!AC189-'XI 2024 Facility Liab'!AC189</f>
        <v>462400</v>
      </c>
      <c r="M183" s="9">
        <f>+'LLR Facility Liability'!AD189-'XI 2024 Facility Liab'!AD189</f>
        <v>544000</v>
      </c>
      <c r="N183" s="9">
        <f>+'LLR Facility Liability'!AE189-'XI 2024 Facility Liab'!AE189</f>
        <v>0</v>
      </c>
      <c r="O183" s="9">
        <f>+'LLR Facility Liability'!AF189-'XI 2024 Facility Liab'!AF189</f>
        <v>0</v>
      </c>
      <c r="P183" s="9">
        <f>+'LLR Facility Liability'!AG189-'XI 2024 Facility Liab'!AG189</f>
        <v>0</v>
      </c>
    </row>
    <row r="184" spans="1:16">
      <c r="A184" t="s">
        <v>74</v>
      </c>
      <c r="B184" t="s">
        <v>162</v>
      </c>
      <c r="C184" s="9">
        <f>+'LLR Facility Liability'!T190-'XI 2024 Facility Liab'!T190</f>
        <v>15951.5</v>
      </c>
      <c r="D184" s="9">
        <f>+'LLR Facility Liability'!U190-'XI 2024 Facility Liab'!U190</f>
        <v>121903</v>
      </c>
      <c r="E184" s="9">
        <f>+'LLR Facility Liability'!V190-'XI 2024 Facility Liab'!V190</f>
        <v>203806</v>
      </c>
      <c r="F184" s="9">
        <f>+'LLR Facility Liability'!W190-'XI 2024 Facility Liab'!W190</f>
        <v>127612</v>
      </c>
      <c r="G184" s="9">
        <f>+'LLR Facility Liability'!X190-'XI 2024 Facility Liab'!X190</f>
        <v>0</v>
      </c>
      <c r="H184" s="9">
        <f>+'LLR Facility Liability'!Y190-'XI 2024 Facility Liab'!Y190</f>
        <v>0</v>
      </c>
      <c r="I184" s="9">
        <f>+'LLR Facility Liability'!Z190-'XI 2024 Facility Liab'!Z190</f>
        <v>0</v>
      </c>
      <c r="J184" s="9">
        <f>+'LLR Facility Liability'!AA190-'XI 2024 Facility Liab'!AA190</f>
        <v>68000</v>
      </c>
      <c r="K184" s="9">
        <f>+'LLR Facility Liability'!AB190-'XI 2024 Facility Liab'!AB190</f>
        <v>258400</v>
      </c>
      <c r="L184" s="9">
        <f>+'LLR Facility Liability'!AC190-'XI 2024 Facility Liab'!AC190</f>
        <v>462400</v>
      </c>
      <c r="M184" s="9">
        <f>+'LLR Facility Liability'!AD190-'XI 2024 Facility Liab'!AD190</f>
        <v>544000</v>
      </c>
      <c r="N184" s="9">
        <f>+'LLR Facility Liability'!AE190-'XI 2024 Facility Liab'!AE190</f>
        <v>0</v>
      </c>
      <c r="O184" s="9">
        <f>+'LLR Facility Liability'!AF190-'XI 2024 Facility Liab'!AF190</f>
        <v>0</v>
      </c>
      <c r="P184" s="9">
        <f>+'LLR Facility Liability'!AG190-'XI 2024 Facility Liab'!AG190</f>
        <v>0</v>
      </c>
    </row>
    <row r="185" spans="1:16">
      <c r="A185" t="s">
        <v>74</v>
      </c>
      <c r="B185" t="s">
        <v>163</v>
      </c>
      <c r="C185" s="9">
        <f>+'LLR Facility Liability'!T191-'XI 2024 Facility Liab'!T191</f>
        <v>6929.5999999999985</v>
      </c>
      <c r="D185" s="9">
        <f>+'LLR Facility Liability'!U191-'XI 2024 Facility Liab'!U191</f>
        <v>-57676</v>
      </c>
      <c r="E185" s="9">
        <f>+'LLR Facility Liability'!V191-'XI 2024 Facility Liab'!V191</f>
        <v>-165352</v>
      </c>
      <c r="F185" s="9">
        <f>+'LLR Facility Liability'!W191-'XI 2024 Facility Liab'!W191</f>
        <v>-488380</v>
      </c>
      <c r="G185" s="9">
        <f>+'LLR Facility Liability'!X191-'XI 2024 Facility Liab'!X191</f>
        <v>50000</v>
      </c>
      <c r="H185" s="9">
        <f>+'LLR Facility Liability'!Y191-'XI 2024 Facility Liab'!Y191</f>
        <v>50000</v>
      </c>
      <c r="I185" s="9">
        <f>+'LLR Facility Liability'!Z191-'XI 2024 Facility Liab'!Z191</f>
        <v>50000</v>
      </c>
      <c r="J185" s="9">
        <f>+'LLR Facility Liability'!AA191-'XI 2024 Facility Liab'!AA191</f>
        <v>68000</v>
      </c>
      <c r="K185" s="9">
        <f>+'LLR Facility Liability'!AB191-'XI 2024 Facility Liab'!AB191</f>
        <v>68000</v>
      </c>
      <c r="L185" s="9">
        <f>+'LLR Facility Liability'!AC191-'XI 2024 Facility Liab'!AC191</f>
        <v>68000</v>
      </c>
      <c r="M185" s="9">
        <f>+'LLR Facility Liability'!AD191-'XI 2024 Facility Liab'!AD191</f>
        <v>68000</v>
      </c>
      <c r="N185" s="9">
        <f>+'LLR Facility Liability'!AE191-'XI 2024 Facility Liab'!AE191</f>
        <v>68000</v>
      </c>
      <c r="O185" s="9">
        <f>+'LLR Facility Liability'!AF191-'XI 2024 Facility Liab'!AF191</f>
        <v>68000</v>
      </c>
      <c r="P185" s="9">
        <f>+'LLR Facility Liability'!AG191-'XI 2024 Facility Liab'!AG191</f>
        <v>68000</v>
      </c>
    </row>
    <row r="186" spans="1:16">
      <c r="A186" t="s">
        <v>74</v>
      </c>
      <c r="B186" t="s">
        <v>164</v>
      </c>
      <c r="C186" s="9">
        <f>+'LLR Facility Liability'!T192-'XI 2024 Facility Liab'!T192</f>
        <v>25022.6</v>
      </c>
      <c r="D186" s="9">
        <f>+'LLR Facility Liability'!U192-'XI 2024 Facility Liab'!U192</f>
        <v>-12443.5</v>
      </c>
      <c r="E186" s="9">
        <f>+'LLR Facility Liability'!V192-'XI 2024 Facility Liab'!V192</f>
        <v>-74887</v>
      </c>
      <c r="F186" s="9">
        <f>+'LLR Facility Liability'!W192-'XI 2024 Facility Liab'!W192</f>
        <v>-262217.5</v>
      </c>
      <c r="G186" s="9">
        <f>+'LLR Facility Liability'!X192-'XI 2024 Facility Liab'!X192</f>
        <v>50000</v>
      </c>
      <c r="H186" s="9">
        <f>+'LLR Facility Liability'!Y192-'XI 2024 Facility Liab'!Y192</f>
        <v>50000</v>
      </c>
      <c r="I186" s="9">
        <f>+'LLR Facility Liability'!Z192-'XI 2024 Facility Liab'!Z192</f>
        <v>50000</v>
      </c>
      <c r="J186" s="9">
        <f>+'LLR Facility Liability'!AA192-'XI 2024 Facility Liab'!AA192</f>
        <v>68000</v>
      </c>
      <c r="K186" s="9">
        <f>+'LLR Facility Liability'!AB192-'XI 2024 Facility Liab'!AB192</f>
        <v>68000</v>
      </c>
      <c r="L186" s="9">
        <f>+'LLR Facility Liability'!AC192-'XI 2024 Facility Liab'!AC192</f>
        <v>68000</v>
      </c>
      <c r="M186" s="9">
        <f>+'LLR Facility Liability'!AD192-'XI 2024 Facility Liab'!AD192</f>
        <v>68000</v>
      </c>
      <c r="N186" s="9">
        <f>+'LLR Facility Liability'!AE192-'XI 2024 Facility Liab'!AE192</f>
        <v>68000</v>
      </c>
      <c r="O186" s="9">
        <f>+'LLR Facility Liability'!AF192-'XI 2024 Facility Liab'!AF192</f>
        <v>68000</v>
      </c>
      <c r="P186" s="9">
        <f>+'LLR Facility Liability'!AG192-'XI 2024 Facility Liab'!AG192</f>
        <v>68000</v>
      </c>
    </row>
    <row r="187" spans="1:16">
      <c r="A187" t="s">
        <v>74</v>
      </c>
      <c r="B187" t="s">
        <v>165</v>
      </c>
      <c r="C187" s="9">
        <f>+'LLR Facility Liability'!T193-'XI 2024 Facility Liab'!T193</f>
        <v>8494.1224999999977</v>
      </c>
      <c r="D187" s="9">
        <f>+'LLR Facility Liability'!U193-'XI 2024 Facility Liab'!U193</f>
        <v>-5341.1699999999983</v>
      </c>
      <c r="E187" s="9">
        <f>+'LLR Facility Liability'!V193-'XI 2024 Facility Liab'!V193</f>
        <v>-33011.755000000005</v>
      </c>
      <c r="F187" s="9">
        <f>+'LLR Facility Liability'!W193-'XI 2024 Facility Liab'!W193</f>
        <v>-116023.51000000001</v>
      </c>
      <c r="G187" s="9">
        <f>+'LLR Facility Liability'!X193-'XI 2024 Facility Liab'!X193</f>
        <v>50000</v>
      </c>
      <c r="H187" s="9">
        <f>+'LLR Facility Liability'!Y193-'XI 2024 Facility Liab'!Y193</f>
        <v>50000</v>
      </c>
      <c r="I187" s="9">
        <f>+'LLR Facility Liability'!Z193-'XI 2024 Facility Liab'!Z193</f>
        <v>50000</v>
      </c>
      <c r="J187" s="9">
        <f>+'LLR Facility Liability'!AA193-'XI 2024 Facility Liab'!AA193</f>
        <v>68000</v>
      </c>
      <c r="K187" s="9">
        <f>+'LLR Facility Liability'!AB193-'XI 2024 Facility Liab'!AB193</f>
        <v>68000</v>
      </c>
      <c r="L187" s="9">
        <f>+'LLR Facility Liability'!AC193-'XI 2024 Facility Liab'!AC193</f>
        <v>68000</v>
      </c>
      <c r="M187" s="9">
        <f>+'LLR Facility Liability'!AD193-'XI 2024 Facility Liab'!AD193</f>
        <v>68000</v>
      </c>
      <c r="N187" s="9">
        <f>+'LLR Facility Liability'!AE193-'XI 2024 Facility Liab'!AE193</f>
        <v>68000</v>
      </c>
      <c r="O187" s="9">
        <f>+'LLR Facility Liability'!AF193-'XI 2024 Facility Liab'!AF193</f>
        <v>68000</v>
      </c>
      <c r="P187" s="9">
        <f>+'LLR Facility Liability'!AG193-'XI 2024 Facility Liab'!AG193</f>
        <v>68000</v>
      </c>
    </row>
    <row r="189" spans="1:16">
      <c r="A189" s="3" t="s">
        <v>75</v>
      </c>
    </row>
    <row r="190" spans="1:16">
      <c r="A190" s="4" t="s">
        <v>13</v>
      </c>
      <c r="B190" s="4" t="s">
        <v>139</v>
      </c>
    </row>
    <row r="191" spans="1:16">
      <c r="A191" t="s">
        <v>76</v>
      </c>
      <c r="B191" t="s">
        <v>154</v>
      </c>
      <c r="C191" s="9">
        <f>+'LLR Facility Liability'!T197-'XI 2024 Facility Liab'!T197</f>
        <v>-33693.75</v>
      </c>
      <c r="D191" s="9">
        <f>+'LLR Facility Liability'!U197-'XI 2024 Facility Liab'!U197</f>
        <v>-44925</v>
      </c>
      <c r="E191" s="9">
        <f>+'LLR Facility Liability'!V197-'XI 2024 Facility Liab'!V197</f>
        <v>-67387.5</v>
      </c>
      <c r="F191" s="9">
        <f>+'LLR Facility Liability'!W197-'XI 2024 Facility Liab'!W197</f>
        <v>-134775</v>
      </c>
      <c r="G191" s="9">
        <f>+'LLR Facility Liability'!X197-'XI 2024 Facility Liab'!X197</f>
        <v>0</v>
      </c>
      <c r="H191" s="9">
        <f>+'LLR Facility Liability'!Y197-'XI 2024 Facility Liab'!Y197</f>
        <v>0</v>
      </c>
      <c r="I191" s="9">
        <f>+'LLR Facility Liability'!Z197-'XI 2024 Facility Liab'!Z197</f>
        <v>0</v>
      </c>
      <c r="J191" s="9">
        <f>+'LLR Facility Liability'!AA197-'XI 2024 Facility Liab'!AA197</f>
        <v>0</v>
      </c>
      <c r="K191" s="9">
        <f>+'LLR Facility Liability'!AB197-'XI 2024 Facility Liab'!AB197</f>
        <v>0</v>
      </c>
      <c r="L191" s="9">
        <f>+'LLR Facility Liability'!AC197-'XI 2024 Facility Liab'!AC197</f>
        <v>0</v>
      </c>
      <c r="M191" s="9">
        <f>+'LLR Facility Liability'!AD197-'XI 2024 Facility Liab'!AD197</f>
        <v>0</v>
      </c>
      <c r="N191" s="9">
        <f>+'LLR Facility Liability'!AE197-'XI 2024 Facility Liab'!AE197</f>
        <v>0</v>
      </c>
      <c r="O191" s="9">
        <f>+'LLR Facility Liability'!AF197-'XI 2024 Facility Liab'!AF197</f>
        <v>0</v>
      </c>
      <c r="P191" s="9">
        <f>+'LLR Facility Liability'!AG197-'XI 2024 Facility Liab'!AG197</f>
        <v>0</v>
      </c>
    </row>
    <row r="192" spans="1:16">
      <c r="A192" t="s">
        <v>76</v>
      </c>
      <c r="B192" t="s">
        <v>155</v>
      </c>
      <c r="C192" s="9">
        <f>+'LLR Facility Liability'!T198-'XI 2024 Facility Liab'!T198</f>
        <v>-14658.75</v>
      </c>
      <c r="D192" s="9">
        <f>+'LLR Facility Liability'!U198-'XI 2024 Facility Liab'!U198</f>
        <v>-19545</v>
      </c>
      <c r="E192" s="9">
        <f>+'LLR Facility Liability'!V198-'XI 2024 Facility Liab'!V198</f>
        <v>-29317.5</v>
      </c>
      <c r="F192" s="9">
        <f>+'LLR Facility Liability'!W198-'XI 2024 Facility Liab'!W198</f>
        <v>-39090</v>
      </c>
      <c r="G192" s="9">
        <f>+'LLR Facility Liability'!X198-'XI 2024 Facility Liab'!X198</f>
        <v>-19545</v>
      </c>
      <c r="H192" s="9">
        <f>+'LLR Facility Liability'!Y198-'XI 2024 Facility Liab'!Y198</f>
        <v>-29317.5</v>
      </c>
      <c r="I192" s="9">
        <f>+'LLR Facility Liability'!Z198-'XI 2024 Facility Liab'!Z198</f>
        <v>-39090</v>
      </c>
      <c r="J192" s="9">
        <f>+'LLR Facility Liability'!AA198-'XI 2024 Facility Liab'!AA198</f>
        <v>0</v>
      </c>
      <c r="K192" s="9">
        <f>+'LLR Facility Liability'!AB198-'XI 2024 Facility Liab'!AB198</f>
        <v>0</v>
      </c>
      <c r="L192" s="9">
        <f>+'LLR Facility Liability'!AC198-'XI 2024 Facility Liab'!AC198</f>
        <v>0</v>
      </c>
      <c r="M192" s="9">
        <f>+'LLR Facility Liability'!AD198-'XI 2024 Facility Liab'!AD198</f>
        <v>0</v>
      </c>
      <c r="N192" s="9">
        <f>+'LLR Facility Liability'!AE198-'XI 2024 Facility Liab'!AE198</f>
        <v>0</v>
      </c>
      <c r="O192" s="9">
        <f>+'LLR Facility Liability'!AF198-'XI 2024 Facility Liab'!AF198</f>
        <v>0</v>
      </c>
      <c r="P192" s="9">
        <f>+'LLR Facility Liability'!AG198-'XI 2024 Facility Liab'!AG198</f>
        <v>0</v>
      </c>
    </row>
    <row r="193" spans="1:16">
      <c r="A193" t="s">
        <v>76</v>
      </c>
      <c r="B193" t="s">
        <v>156</v>
      </c>
      <c r="C193" s="9">
        <f>+'LLR Facility Liability'!T199-'XI 2024 Facility Liab'!T199</f>
        <v>0</v>
      </c>
      <c r="D193" s="9">
        <f>+'LLR Facility Liability'!U199-'XI 2024 Facility Liab'!U199</f>
        <v>0</v>
      </c>
      <c r="E193" s="9">
        <f>+'LLR Facility Liability'!V199-'XI 2024 Facility Liab'!V199</f>
        <v>0</v>
      </c>
      <c r="F193" s="9">
        <f>+'LLR Facility Liability'!W199-'XI 2024 Facility Liab'!W199</f>
        <v>0</v>
      </c>
      <c r="G193" s="9">
        <f>+'LLR Facility Liability'!X199-'XI 2024 Facility Liab'!X199</f>
        <v>-30370</v>
      </c>
      <c r="H193" s="9">
        <f>+'LLR Facility Liability'!Y199-'XI 2024 Facility Liab'!Y199</f>
        <v>-45555</v>
      </c>
      <c r="I193" s="9">
        <f>+'LLR Facility Liability'!Z199-'XI 2024 Facility Liab'!Z199</f>
        <v>-60740</v>
      </c>
      <c r="J193" s="9">
        <f>+'LLR Facility Liability'!AA199-'XI 2024 Facility Liab'!AA199</f>
        <v>0</v>
      </c>
      <c r="K193" s="9">
        <f>+'LLR Facility Liability'!AB199-'XI 2024 Facility Liab'!AB199</f>
        <v>0</v>
      </c>
      <c r="L193" s="9">
        <f>+'LLR Facility Liability'!AC199-'XI 2024 Facility Liab'!AC199</f>
        <v>0</v>
      </c>
      <c r="M193" s="9">
        <f>+'LLR Facility Liability'!AD199-'XI 2024 Facility Liab'!AD199</f>
        <v>0</v>
      </c>
      <c r="N193" s="9">
        <f>+'LLR Facility Liability'!AE199-'XI 2024 Facility Liab'!AE199</f>
        <v>0</v>
      </c>
      <c r="O193" s="9">
        <f>+'LLR Facility Liability'!AF199-'XI 2024 Facility Liab'!AF199</f>
        <v>0</v>
      </c>
      <c r="P193" s="9">
        <f>+'LLR Facility Liability'!AG199-'XI 2024 Facility Liab'!AG199</f>
        <v>0</v>
      </c>
    </row>
    <row r="194" spans="1:16">
      <c r="A194" t="s">
        <v>76</v>
      </c>
      <c r="B194" t="s">
        <v>157</v>
      </c>
      <c r="C194" s="9">
        <f>+'LLR Facility Liability'!T200-'XI 2024 Facility Liab'!T200</f>
        <v>0</v>
      </c>
      <c r="D194" s="9">
        <f>+'LLR Facility Liability'!U200-'XI 2024 Facility Liab'!U200</f>
        <v>0</v>
      </c>
      <c r="E194" s="9">
        <f>+'LLR Facility Liability'!V200-'XI 2024 Facility Liab'!V200</f>
        <v>0</v>
      </c>
      <c r="F194" s="9">
        <f>+'LLR Facility Liability'!W200-'XI 2024 Facility Liab'!W200</f>
        <v>0</v>
      </c>
      <c r="G194" s="9">
        <f>+'LLR Facility Liability'!X200-'XI 2024 Facility Liab'!X200</f>
        <v>-14182.5</v>
      </c>
      <c r="H194" s="9">
        <f>+'LLR Facility Liability'!Y200-'XI 2024 Facility Liab'!Y200</f>
        <v>-35456.25</v>
      </c>
      <c r="I194" s="9">
        <f>+'LLR Facility Liability'!Z200-'XI 2024 Facility Liab'!Z200</f>
        <v>-70912.5</v>
      </c>
      <c r="J194" s="9">
        <f>+'LLR Facility Liability'!AA200-'XI 2024 Facility Liab'!AA200</f>
        <v>0</v>
      </c>
      <c r="K194" s="9">
        <f>+'LLR Facility Liability'!AB200-'XI 2024 Facility Liab'!AB200</f>
        <v>0</v>
      </c>
      <c r="L194" s="9">
        <f>+'LLR Facility Liability'!AC200-'XI 2024 Facility Liab'!AC200</f>
        <v>0</v>
      </c>
      <c r="M194" s="9">
        <f>+'LLR Facility Liability'!AD200-'XI 2024 Facility Liab'!AD200</f>
        <v>0</v>
      </c>
      <c r="N194" s="9">
        <f>+'LLR Facility Liability'!AE200-'XI 2024 Facility Liab'!AE200</f>
        <v>0</v>
      </c>
      <c r="O194" s="9">
        <f>+'LLR Facility Liability'!AF200-'XI 2024 Facility Liab'!AF200</f>
        <v>0</v>
      </c>
      <c r="P194" s="9">
        <f>+'LLR Facility Liability'!AG200-'XI 2024 Facility Liab'!AG200</f>
        <v>0</v>
      </c>
    </row>
    <row r="195" spans="1:16">
      <c r="A195" t="s">
        <v>76</v>
      </c>
      <c r="B195" t="s">
        <v>158</v>
      </c>
      <c r="C195" s="9">
        <f>+'LLR Facility Liability'!T201-'XI 2024 Facility Liab'!T201</f>
        <v>0</v>
      </c>
      <c r="D195" s="9">
        <f>+'LLR Facility Liability'!U201-'XI 2024 Facility Liab'!U201</f>
        <v>0</v>
      </c>
      <c r="E195" s="9">
        <f>+'LLR Facility Liability'!V201-'XI 2024 Facility Liab'!V201</f>
        <v>0</v>
      </c>
      <c r="F195" s="9">
        <f>+'LLR Facility Liability'!W201-'XI 2024 Facility Liab'!W201</f>
        <v>0</v>
      </c>
      <c r="G195" s="9">
        <f>+'LLR Facility Liability'!X201-'XI 2024 Facility Liab'!X201</f>
        <v>-15022.5</v>
      </c>
      <c r="H195" s="9">
        <f>+'LLR Facility Liability'!Y201-'XI 2024 Facility Liab'!Y201</f>
        <v>-30045</v>
      </c>
      <c r="I195" s="9">
        <f>+'LLR Facility Liability'!Z201-'XI 2024 Facility Liab'!Z201</f>
        <v>-60090</v>
      </c>
      <c r="J195" s="9">
        <f>+'LLR Facility Liability'!AA201-'XI 2024 Facility Liab'!AA201</f>
        <v>0</v>
      </c>
      <c r="K195" s="9">
        <f>+'LLR Facility Liability'!AB201-'XI 2024 Facility Liab'!AB201</f>
        <v>0</v>
      </c>
      <c r="L195" s="9">
        <f>+'LLR Facility Liability'!AC201-'XI 2024 Facility Liab'!AC201</f>
        <v>0</v>
      </c>
      <c r="M195" s="9">
        <f>+'LLR Facility Liability'!AD201-'XI 2024 Facility Liab'!AD201</f>
        <v>0</v>
      </c>
      <c r="N195" s="9">
        <f>+'LLR Facility Liability'!AE201-'XI 2024 Facility Liab'!AE201</f>
        <v>0</v>
      </c>
      <c r="O195" s="9">
        <f>+'LLR Facility Liability'!AF201-'XI 2024 Facility Liab'!AF201</f>
        <v>0</v>
      </c>
      <c r="P195" s="9">
        <f>+'LLR Facility Liability'!AG201-'XI 2024 Facility Liab'!AG201</f>
        <v>0</v>
      </c>
    </row>
    <row r="196" spans="1:16">
      <c r="A196" t="s">
        <v>76</v>
      </c>
      <c r="B196" t="s">
        <v>159</v>
      </c>
      <c r="C196" s="9">
        <f>+'LLR Facility Liability'!T202-'XI 2024 Facility Liab'!T202</f>
        <v>0</v>
      </c>
      <c r="D196" s="9">
        <f>+'LLR Facility Liability'!U202-'XI 2024 Facility Liab'!U202</f>
        <v>0</v>
      </c>
      <c r="E196" s="9">
        <f>+'LLR Facility Liability'!V202-'XI 2024 Facility Liab'!V202</f>
        <v>0</v>
      </c>
      <c r="F196" s="9">
        <f>+'LLR Facility Liability'!W202-'XI 2024 Facility Liab'!W202</f>
        <v>0</v>
      </c>
      <c r="G196" s="9">
        <f>+'LLR Facility Liability'!X202-'XI 2024 Facility Liab'!X202</f>
        <v>-57322.5</v>
      </c>
      <c r="H196" s="9">
        <f>+'LLR Facility Liability'!Y202-'XI 2024 Facility Liab'!Y202</f>
        <v>-114645</v>
      </c>
      <c r="I196" s="9">
        <f>+'LLR Facility Liability'!Z202-'XI 2024 Facility Liab'!Z202</f>
        <v>-229290</v>
      </c>
      <c r="J196" s="9">
        <f>+'LLR Facility Liability'!AA202-'XI 2024 Facility Liab'!AA202</f>
        <v>0</v>
      </c>
      <c r="K196" s="9">
        <f>+'LLR Facility Liability'!AB202-'XI 2024 Facility Liab'!AB202</f>
        <v>0</v>
      </c>
      <c r="L196" s="9">
        <f>+'LLR Facility Liability'!AC202-'XI 2024 Facility Liab'!AC202</f>
        <v>0</v>
      </c>
      <c r="M196" s="9">
        <f>+'LLR Facility Liability'!AD202-'XI 2024 Facility Liab'!AD202</f>
        <v>0</v>
      </c>
      <c r="N196" s="9">
        <f>+'LLR Facility Liability'!AE202-'XI 2024 Facility Liab'!AE202</f>
        <v>0</v>
      </c>
      <c r="O196" s="9">
        <f>+'LLR Facility Liability'!AF202-'XI 2024 Facility Liab'!AF202</f>
        <v>0</v>
      </c>
      <c r="P196" s="9">
        <f>+'LLR Facility Liability'!AG202-'XI 2024 Facility Liab'!AG202</f>
        <v>0</v>
      </c>
    </row>
    <row r="197" spans="1:16">
      <c r="A197" t="s">
        <v>76</v>
      </c>
      <c r="B197" t="s">
        <v>160</v>
      </c>
      <c r="C197" s="9">
        <f>+'LLR Facility Liability'!T203-'XI 2024 Facility Liab'!T203</f>
        <v>0</v>
      </c>
      <c r="D197" s="9">
        <f>+'LLR Facility Liability'!U203-'XI 2024 Facility Liab'!U203</f>
        <v>0</v>
      </c>
      <c r="E197" s="9">
        <f>+'LLR Facility Liability'!V203-'XI 2024 Facility Liab'!V203</f>
        <v>0</v>
      </c>
      <c r="F197" s="9">
        <f>+'LLR Facility Liability'!W203-'XI 2024 Facility Liab'!W203</f>
        <v>0</v>
      </c>
      <c r="G197" s="9">
        <f>+'LLR Facility Liability'!X203-'XI 2024 Facility Liab'!X203</f>
        <v>-225440</v>
      </c>
      <c r="H197" s="9">
        <f>+'LLR Facility Liability'!Y203-'XI 2024 Facility Liab'!Y203</f>
        <v>-450880</v>
      </c>
      <c r="I197" s="9">
        <f>+'LLR Facility Liability'!Z203-'XI 2024 Facility Liab'!Z203</f>
        <v>-901760</v>
      </c>
      <c r="J197" s="9">
        <f>+'LLR Facility Liability'!AA203-'XI 2024 Facility Liab'!AA203</f>
        <v>0</v>
      </c>
      <c r="K197" s="9">
        <f>+'LLR Facility Liability'!AB203-'XI 2024 Facility Liab'!AB203</f>
        <v>0</v>
      </c>
      <c r="L197" s="9">
        <f>+'LLR Facility Liability'!AC203-'XI 2024 Facility Liab'!AC203</f>
        <v>0</v>
      </c>
      <c r="M197" s="9">
        <f>+'LLR Facility Liability'!AD203-'XI 2024 Facility Liab'!AD203</f>
        <v>0</v>
      </c>
      <c r="N197" s="9">
        <f>+'LLR Facility Liability'!AE203-'XI 2024 Facility Liab'!AE203</f>
        <v>0</v>
      </c>
      <c r="O197" s="9">
        <f>+'LLR Facility Liability'!AF203-'XI 2024 Facility Liab'!AF203</f>
        <v>0</v>
      </c>
      <c r="P197" s="9">
        <f>+'LLR Facility Liability'!AG203-'XI 2024 Facility Liab'!AG203</f>
        <v>0</v>
      </c>
    </row>
    <row r="198" spans="1:16">
      <c r="A198" t="s">
        <v>76</v>
      </c>
      <c r="B198" t="s">
        <v>161</v>
      </c>
      <c r="C198" s="9">
        <f>+'LLR Facility Liability'!T204-'XI 2024 Facility Liab'!T204</f>
        <v>-12382.5</v>
      </c>
      <c r="D198" s="9">
        <f>+'LLR Facility Liability'!U204-'XI 2024 Facility Liab'!U204</f>
        <v>-16510</v>
      </c>
      <c r="E198" s="9">
        <f>+'LLR Facility Liability'!V204-'XI 2024 Facility Liab'!V204</f>
        <v>-28892.5</v>
      </c>
      <c r="F198" s="9">
        <f>+'LLR Facility Liability'!W204-'XI 2024 Facility Liab'!W204</f>
        <v>-49530</v>
      </c>
      <c r="G198" s="9">
        <f>+'LLR Facility Liability'!X204-'XI 2024 Facility Liab'!X204</f>
        <v>0</v>
      </c>
      <c r="H198" s="9">
        <f>+'LLR Facility Liability'!Y204-'XI 2024 Facility Liab'!Y204</f>
        <v>0</v>
      </c>
      <c r="I198" s="9">
        <f>+'LLR Facility Liability'!Z204-'XI 2024 Facility Liab'!Z204</f>
        <v>0</v>
      </c>
      <c r="J198" s="9">
        <f>+'LLR Facility Liability'!AA204-'XI 2024 Facility Liab'!AA204</f>
        <v>0</v>
      </c>
      <c r="K198" s="9">
        <f>+'LLR Facility Liability'!AB204-'XI 2024 Facility Liab'!AB204</f>
        <v>0</v>
      </c>
      <c r="L198" s="9">
        <f>+'LLR Facility Liability'!AC204-'XI 2024 Facility Liab'!AC204</f>
        <v>0</v>
      </c>
      <c r="M198" s="9">
        <f>+'LLR Facility Liability'!AD204-'XI 2024 Facility Liab'!AD204</f>
        <v>0</v>
      </c>
      <c r="N198" s="9">
        <f>+'LLR Facility Liability'!AE204-'XI 2024 Facility Liab'!AE204</f>
        <v>0</v>
      </c>
      <c r="O198" s="9">
        <f>+'LLR Facility Liability'!AF204-'XI 2024 Facility Liab'!AF204</f>
        <v>0</v>
      </c>
      <c r="P198" s="9">
        <f>+'LLR Facility Liability'!AG204-'XI 2024 Facility Liab'!AG204</f>
        <v>0</v>
      </c>
    </row>
    <row r="199" spans="1:16">
      <c r="A199" t="s">
        <v>76</v>
      </c>
      <c r="B199" t="s">
        <v>162</v>
      </c>
      <c r="C199" s="9">
        <f>+'LLR Facility Liability'!T205-'XI 2024 Facility Liab'!T205</f>
        <v>-56747.5</v>
      </c>
      <c r="D199" s="9">
        <f>+'LLR Facility Liability'!U205-'XI 2024 Facility Liab'!U205</f>
        <v>-113495</v>
      </c>
      <c r="E199" s="9">
        <f>+'LLR Facility Liability'!V205-'XI 2024 Facility Liab'!V205</f>
        <v>-226990</v>
      </c>
      <c r="F199" s="9">
        <f>+'LLR Facility Liability'!W205-'XI 2024 Facility Liab'!W205</f>
        <v>-453980</v>
      </c>
      <c r="G199" s="9">
        <f>+'LLR Facility Liability'!X205-'XI 2024 Facility Liab'!X205</f>
        <v>0</v>
      </c>
      <c r="H199" s="9">
        <f>+'LLR Facility Liability'!Y205-'XI 2024 Facility Liab'!Y205</f>
        <v>0</v>
      </c>
      <c r="I199" s="9">
        <f>+'LLR Facility Liability'!Z205-'XI 2024 Facility Liab'!Z205</f>
        <v>0</v>
      </c>
      <c r="J199" s="9">
        <f>+'LLR Facility Liability'!AA205-'XI 2024 Facility Liab'!AA205</f>
        <v>0</v>
      </c>
      <c r="K199" s="9">
        <f>+'LLR Facility Liability'!AB205-'XI 2024 Facility Liab'!AB205</f>
        <v>0</v>
      </c>
      <c r="L199" s="9">
        <f>+'LLR Facility Liability'!AC205-'XI 2024 Facility Liab'!AC205</f>
        <v>0</v>
      </c>
      <c r="M199" s="9">
        <f>+'LLR Facility Liability'!AD205-'XI 2024 Facility Liab'!AD205</f>
        <v>0</v>
      </c>
      <c r="N199" s="9">
        <f>+'LLR Facility Liability'!AE205-'XI 2024 Facility Liab'!AE205</f>
        <v>0</v>
      </c>
      <c r="O199" s="9">
        <f>+'LLR Facility Liability'!AF205-'XI 2024 Facility Liab'!AF205</f>
        <v>0</v>
      </c>
      <c r="P199" s="9">
        <f>+'LLR Facility Liability'!AG205-'XI 2024 Facility Liab'!AG205</f>
        <v>0</v>
      </c>
    </row>
    <row r="200" spans="1:16">
      <c r="A200" t="s">
        <v>76</v>
      </c>
      <c r="B200" t="s">
        <v>163</v>
      </c>
      <c r="C200" s="9">
        <f>+'LLR Facility Liability'!T206-'XI 2024 Facility Liab'!T206</f>
        <v>-71784</v>
      </c>
      <c r="D200" s="9">
        <f>+'LLR Facility Liability'!U206-'XI 2024 Facility Liab'!U206</f>
        <v>-179460</v>
      </c>
      <c r="E200" s="9">
        <f>+'LLR Facility Liability'!V206-'XI 2024 Facility Liab'!V206</f>
        <v>-358920</v>
      </c>
      <c r="F200" s="9">
        <f>+'LLR Facility Liability'!W206-'XI 2024 Facility Liab'!W206</f>
        <v>-897300</v>
      </c>
      <c r="G200" s="9">
        <f>+'LLR Facility Liability'!X206-'XI 2024 Facility Liab'!X206</f>
        <v>0</v>
      </c>
      <c r="H200" s="9">
        <f>+'LLR Facility Liability'!Y206-'XI 2024 Facility Liab'!Y206</f>
        <v>0</v>
      </c>
      <c r="I200" s="9">
        <f>+'LLR Facility Liability'!Z206-'XI 2024 Facility Liab'!Z206</f>
        <v>0</v>
      </c>
      <c r="J200" s="9">
        <f>+'LLR Facility Liability'!AA206-'XI 2024 Facility Liab'!AA206</f>
        <v>0</v>
      </c>
      <c r="K200" s="9">
        <f>+'LLR Facility Liability'!AB206-'XI 2024 Facility Liab'!AB206</f>
        <v>0</v>
      </c>
      <c r="L200" s="9">
        <f>+'LLR Facility Liability'!AC206-'XI 2024 Facility Liab'!AC206</f>
        <v>0</v>
      </c>
      <c r="M200" s="9">
        <f>+'LLR Facility Liability'!AD206-'XI 2024 Facility Liab'!AD206</f>
        <v>0</v>
      </c>
      <c r="N200" s="9">
        <f>+'LLR Facility Liability'!AE206-'XI 2024 Facility Liab'!AE206</f>
        <v>0</v>
      </c>
      <c r="O200" s="9">
        <f>+'LLR Facility Liability'!AF206-'XI 2024 Facility Liab'!AF206</f>
        <v>0</v>
      </c>
      <c r="P200" s="9">
        <f>+'LLR Facility Liability'!AG206-'XI 2024 Facility Liab'!AG206</f>
        <v>0</v>
      </c>
    </row>
    <row r="201" spans="1:16">
      <c r="A201" t="s">
        <v>76</v>
      </c>
      <c r="B201" t="s">
        <v>164</v>
      </c>
      <c r="C201" s="9">
        <f>+'LLR Facility Liability'!T207-'XI 2024 Facility Liab'!T207</f>
        <v>-41629</v>
      </c>
      <c r="D201" s="9">
        <f>+'LLR Facility Liability'!U207-'XI 2024 Facility Liab'!U207</f>
        <v>-104072.5</v>
      </c>
      <c r="E201" s="9">
        <f>+'LLR Facility Liability'!V207-'XI 2024 Facility Liab'!V207</f>
        <v>-208145</v>
      </c>
      <c r="F201" s="9">
        <f>+'LLR Facility Liability'!W207-'XI 2024 Facility Liab'!W207</f>
        <v>-520362.5</v>
      </c>
      <c r="G201" s="9">
        <f>+'LLR Facility Liability'!X207-'XI 2024 Facility Liab'!X207</f>
        <v>0</v>
      </c>
      <c r="H201" s="9">
        <f>+'LLR Facility Liability'!Y207-'XI 2024 Facility Liab'!Y207</f>
        <v>0</v>
      </c>
      <c r="I201" s="9">
        <f>+'LLR Facility Liability'!Z207-'XI 2024 Facility Liab'!Z207</f>
        <v>0</v>
      </c>
      <c r="J201" s="9">
        <f>+'LLR Facility Liability'!AA207-'XI 2024 Facility Liab'!AA207</f>
        <v>0</v>
      </c>
      <c r="K201" s="9">
        <f>+'LLR Facility Liability'!AB207-'XI 2024 Facility Liab'!AB207</f>
        <v>0</v>
      </c>
      <c r="L201" s="9">
        <f>+'LLR Facility Liability'!AC207-'XI 2024 Facility Liab'!AC207</f>
        <v>0</v>
      </c>
      <c r="M201" s="9">
        <f>+'LLR Facility Liability'!AD207-'XI 2024 Facility Liab'!AD207</f>
        <v>0</v>
      </c>
      <c r="N201" s="9">
        <f>+'LLR Facility Liability'!AE207-'XI 2024 Facility Liab'!AE207</f>
        <v>0</v>
      </c>
      <c r="O201" s="9">
        <f>+'LLR Facility Liability'!AF207-'XI 2024 Facility Liab'!AF207</f>
        <v>0</v>
      </c>
      <c r="P201" s="9">
        <f>+'LLR Facility Liability'!AG207-'XI 2024 Facility Liab'!AG207</f>
        <v>0</v>
      </c>
    </row>
    <row r="202" spans="1:16">
      <c r="A202" t="s">
        <v>76</v>
      </c>
      <c r="B202" t="s">
        <v>165</v>
      </c>
      <c r="C202" s="9">
        <f>+'LLR Facility Liability'!T208-'XI 2024 Facility Liab'!T208</f>
        <v>-69176.467499999999</v>
      </c>
      <c r="D202" s="9">
        <f>+'LLR Facility Liability'!U208-'XI 2024 Facility Liab'!U208</f>
        <v>-92235.29</v>
      </c>
      <c r="E202" s="9">
        <f>+'LLR Facility Liability'!V208-'XI 2024 Facility Liab'!V208</f>
        <v>-138352.935</v>
      </c>
      <c r="F202" s="9">
        <f>+'LLR Facility Liability'!W208-'XI 2024 Facility Liab'!W208</f>
        <v>-276705.87</v>
      </c>
      <c r="G202" s="9">
        <f>+'LLR Facility Liability'!X208-'XI 2024 Facility Liab'!X208</f>
        <v>0</v>
      </c>
      <c r="H202" s="9">
        <f>+'LLR Facility Liability'!Y208-'XI 2024 Facility Liab'!Y208</f>
        <v>0</v>
      </c>
      <c r="I202" s="9">
        <f>+'LLR Facility Liability'!Z208-'XI 2024 Facility Liab'!Z208</f>
        <v>0</v>
      </c>
      <c r="J202" s="9">
        <f>+'LLR Facility Liability'!AA208-'XI 2024 Facility Liab'!AA208</f>
        <v>0</v>
      </c>
      <c r="K202" s="9">
        <f>+'LLR Facility Liability'!AB208-'XI 2024 Facility Liab'!AB208</f>
        <v>0</v>
      </c>
      <c r="L202" s="9">
        <f>+'LLR Facility Liability'!AC208-'XI 2024 Facility Liab'!AC208</f>
        <v>0</v>
      </c>
      <c r="M202" s="9">
        <f>+'LLR Facility Liability'!AD208-'XI 2024 Facility Liab'!AD208</f>
        <v>0</v>
      </c>
      <c r="N202" s="9">
        <f>+'LLR Facility Liability'!AE208-'XI 2024 Facility Liab'!AE208</f>
        <v>0</v>
      </c>
      <c r="O202" s="9">
        <f>+'LLR Facility Liability'!AF208-'XI 2024 Facility Liab'!AF208</f>
        <v>0</v>
      </c>
      <c r="P202" s="9">
        <f>+'LLR Facility Liability'!AG208-'XI 2024 Facility Liab'!AG208</f>
        <v>0</v>
      </c>
    </row>
  </sheetData>
  <mergeCells count="9">
    <mergeCell ref="C100:L100"/>
    <mergeCell ref="C4:E4"/>
    <mergeCell ref="G4:I4"/>
    <mergeCell ref="C11:I11"/>
    <mergeCell ref="J11:P11"/>
    <mergeCell ref="C12:F12"/>
    <mergeCell ref="G12:I12"/>
    <mergeCell ref="J12:M12"/>
    <mergeCell ref="N12:P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C3EF36CA0BB14DAFEA77D0AF58E0E0" ma:contentTypeVersion="20" ma:contentTypeDescription="Create a new document." ma:contentTypeScope="" ma:versionID="e54f4831628b19261600bf9b6673456c">
  <xsd:schema xmlns:xsd="http://www.w3.org/2001/XMLSchema" xmlns:xs="http://www.w3.org/2001/XMLSchema" xmlns:p="http://schemas.microsoft.com/office/2006/metadata/properties" xmlns:ns2="3465081e-ac94-43a7-97e1-6058733955ab" xmlns:ns3="1686c7c6-7857-461a-ba12-f08efb71ef9e" targetNamespace="http://schemas.microsoft.com/office/2006/metadata/properties" ma:root="true" ma:fieldsID="18a3d0cebbab05823e143a978bd0ab59" ns2:_="" ns3:_="">
    <xsd:import namespace="3465081e-ac94-43a7-97e1-6058733955ab"/>
    <xsd:import namespace="1686c7c6-7857-461a-ba12-f08efb71ef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65081e-ac94-43a7-97e1-6058733955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89147da-1240-4f92-a1fe-be47fab739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6c7c6-7857-461a-ba12-f08efb71ef9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1eaf2cb-8d91-4446-83ab-79cc22d53050}" ma:internalName="TaxCatchAll" ma:showField="CatchAllData" ma:web="1686c7c6-7857-461a-ba12-f08efb71ef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465081e-ac94-43a7-97e1-6058733955ab">
      <Terms xmlns="http://schemas.microsoft.com/office/infopath/2007/PartnerControls"/>
    </lcf76f155ced4ddcb4097134ff3c332f>
    <TaxCatchAll xmlns="1686c7c6-7857-461a-ba12-f08efb71ef9e" xsi:nil="true"/>
  </documentManagement>
</p:properties>
</file>

<file path=customXml/itemProps1.xml><?xml version="1.0" encoding="utf-8"?>
<ds:datastoreItem xmlns:ds="http://schemas.openxmlformats.org/officeDocument/2006/customXml" ds:itemID="{65E5FF1C-37FF-496E-9F59-F52B65609FFF}"/>
</file>

<file path=customXml/itemProps2.xml><?xml version="1.0" encoding="utf-8"?>
<ds:datastoreItem xmlns:ds="http://schemas.openxmlformats.org/officeDocument/2006/customXml" ds:itemID="{F502B122-EC17-4E2C-86D2-FA5077659AFF}"/>
</file>

<file path=customXml/itemProps3.xml><?xml version="1.0" encoding="utf-8"?>
<ds:datastoreItem xmlns:ds="http://schemas.openxmlformats.org/officeDocument/2006/customXml" ds:itemID="{9A2C6F7E-D19F-4CFA-91CE-6B9D078863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NPOI</dc:creator>
  <cp:keywords/>
  <dc:description/>
  <cp:lastModifiedBy>Adam Mei</cp:lastModifiedBy>
  <cp:revision/>
  <dcterms:created xsi:type="dcterms:W3CDTF">2023-02-14T19:55:44Z</dcterms:created>
  <dcterms:modified xsi:type="dcterms:W3CDTF">2024-07-17T19:12:50Z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2.5.2</vt:lpwstr>
  </property>
  <property fmtid="{D5CDD505-2E9C-101B-9397-08002B2CF9AE}" pid="4" name="ContentTypeId">
    <vt:lpwstr>0x010100B6C3EF36CA0BB14DAFEA77D0AF58E0E0</vt:lpwstr>
  </property>
  <property fmtid="{D5CDD505-2E9C-101B-9397-08002B2CF9AE}" pid="5" name="MediaServiceImageTags">
    <vt:lpwstr/>
  </property>
</Properties>
</file>